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95" windowWidth="14340" windowHeight="11760"/>
  </bookViews>
  <sheets>
    <sheet name="Angabe" sheetId="8" r:id="rId1"/>
    <sheet name="Lösung" sheetId="14" r:id="rId2"/>
  </sheets>
  <calcPr calcId="145621"/>
</workbook>
</file>

<file path=xl/calcChain.xml><?xml version="1.0" encoding="utf-8"?>
<calcChain xmlns="http://schemas.openxmlformats.org/spreadsheetml/2006/main">
  <c r="H13" i="14" l="1"/>
  <c r="H14" i="14" s="1"/>
  <c r="H15" i="14" s="1"/>
  <c r="H16" i="14" s="1"/>
  <c r="H17" i="14" s="1"/>
  <c r="H18" i="14" s="1"/>
  <c r="H19" i="14" s="1"/>
  <c r="H20" i="14" s="1"/>
  <c r="H21" i="14" s="1"/>
  <c r="H22" i="14" s="1"/>
  <c r="H23" i="14" s="1"/>
  <c r="H24" i="14" s="1"/>
  <c r="H25" i="14" s="1"/>
  <c r="H26" i="14" s="1"/>
  <c r="H27" i="14" s="1"/>
  <c r="H28" i="14" s="1"/>
  <c r="H29" i="14" s="1"/>
  <c r="H30" i="14" s="1"/>
  <c r="H31" i="14" s="1"/>
  <c r="H32" i="14" s="1"/>
  <c r="H33" i="14" s="1"/>
  <c r="H34" i="14" s="1"/>
  <c r="H35" i="14" s="1"/>
  <c r="H36" i="14" s="1"/>
  <c r="H37" i="14" s="1"/>
  <c r="H38" i="14" s="1"/>
  <c r="H39" i="14" s="1"/>
  <c r="H40" i="14" s="1"/>
  <c r="H12" i="14"/>
  <c r="H11" i="14"/>
  <c r="F41" i="14"/>
  <c r="B41" i="14"/>
  <c r="D11" i="14" l="1"/>
  <c r="D12" i="14"/>
  <c r="D13" i="14"/>
  <c r="D14" i="14" s="1"/>
  <c r="D15" i="14" s="1"/>
  <c r="D16" i="14" s="1"/>
  <c r="D17" i="14" s="1"/>
  <c r="D18" i="14" s="1"/>
  <c r="D19" i="14" s="1"/>
  <c r="D20" i="14" s="1"/>
  <c r="D21" i="14" s="1"/>
  <c r="D22" i="14" s="1"/>
  <c r="D23" i="14" s="1"/>
  <c r="D24" i="14" s="1"/>
  <c r="D25" i="14" s="1"/>
  <c r="D26" i="14" s="1"/>
  <c r="D27" i="14" s="1"/>
  <c r="D28" i="14" s="1"/>
  <c r="D29" i="14" s="1"/>
  <c r="D30" i="14" s="1"/>
  <c r="D31" i="14" s="1"/>
  <c r="D32" i="14" s="1"/>
  <c r="D33" i="14" s="1"/>
  <c r="D34" i="14" s="1"/>
  <c r="D35" i="14" s="1"/>
  <c r="D36" i="14" s="1"/>
  <c r="D37" i="14" s="1"/>
  <c r="D38" i="14" s="1"/>
  <c r="D39" i="14" s="1"/>
  <c r="D40" i="14" s="1"/>
  <c r="G11" i="14" l="1"/>
  <c r="G12" i="14" s="1"/>
  <c r="G13" i="14" s="1"/>
  <c r="G14" i="14" s="1"/>
  <c r="G15" i="14" s="1"/>
  <c r="G16" i="14" s="1"/>
  <c r="G17" i="14" s="1"/>
  <c r="G18" i="14" s="1"/>
  <c r="G19" i="14" s="1"/>
  <c r="G20" i="14" s="1"/>
  <c r="G21" i="14" s="1"/>
  <c r="G22" i="14" s="1"/>
  <c r="G23" i="14" s="1"/>
  <c r="G24" i="14" s="1"/>
  <c r="G25" i="14" s="1"/>
  <c r="G26" i="14" s="1"/>
  <c r="G27" i="14" s="1"/>
  <c r="G28" i="14" s="1"/>
  <c r="G29" i="14" s="1"/>
  <c r="G30" i="14" s="1"/>
  <c r="G31" i="14" s="1"/>
  <c r="G32" i="14" s="1"/>
  <c r="G33" i="14" s="1"/>
  <c r="G34" i="14" s="1"/>
  <c r="G35" i="14" s="1"/>
  <c r="G36" i="14" s="1"/>
  <c r="G37" i="14" s="1"/>
  <c r="G38" i="14" s="1"/>
  <c r="G39" i="14" s="1"/>
  <c r="G40" i="14" s="1"/>
  <c r="C11" i="14"/>
  <c r="C12" i="14" s="1"/>
  <c r="C13" i="14" s="1"/>
  <c r="C14" i="14" s="1"/>
  <c r="C15" i="14" s="1"/>
  <c r="C16" i="14" s="1"/>
  <c r="C17" i="14" s="1"/>
  <c r="C18" i="14" s="1"/>
  <c r="C19" i="14" s="1"/>
  <c r="C20" i="14" s="1"/>
  <c r="C21" i="14" s="1"/>
  <c r="C22" i="14" s="1"/>
  <c r="C23" i="14" s="1"/>
  <c r="C24" i="14" s="1"/>
  <c r="C25" i="14" s="1"/>
  <c r="C26" i="14" s="1"/>
  <c r="C27" i="14" s="1"/>
  <c r="C28" i="14" s="1"/>
  <c r="C29" i="14" s="1"/>
  <c r="C30" i="14" s="1"/>
  <c r="C31" i="14" s="1"/>
  <c r="C32" i="14" s="1"/>
  <c r="C33" i="14" s="1"/>
  <c r="C34" i="14" s="1"/>
  <c r="C35" i="14" s="1"/>
  <c r="C36" i="14" s="1"/>
  <c r="C37" i="14" s="1"/>
  <c r="C38" i="14" s="1"/>
  <c r="C39" i="14" s="1"/>
  <c r="C40" i="14" s="1"/>
</calcChain>
</file>

<file path=xl/sharedStrings.xml><?xml version="1.0" encoding="utf-8"?>
<sst xmlns="http://schemas.openxmlformats.org/spreadsheetml/2006/main" count="26" uniqueCount="18">
  <si>
    <t>Angabe:</t>
  </si>
  <si>
    <t>Lösung:</t>
  </si>
  <si>
    <t>Datum</t>
  </si>
  <si>
    <t>Niederschlagsumme  April 2011 
in mm</t>
  </si>
  <si>
    <t>Niederschlagsumme  Juni 2011 
in mm</t>
  </si>
  <si>
    <t>Quelle: Zentralanstalt für Metereologie und Geodynamik (2012).</t>
  </si>
  <si>
    <t>Juni 2011</t>
  </si>
  <si>
    <t>April 2011</t>
  </si>
  <si>
    <t>Niederschlagsumme 
in mm</t>
  </si>
  <si>
    <t>Niederschlagsumme
in mm</t>
  </si>
  <si>
    <t>absolute Summenhäufigkeiten</t>
  </si>
  <si>
    <t xml:space="preserve">Wie es bereits in der Aufgabenstellung formuliert ist, soll eine Summenhäufigkeitskurve erstellt werden – wir gehen in diesem Beispiel von einer Darstellung der absoluten Werte aus und ergänzen um eine weitere Grafik, die Ogive. Dabei werden die Daten unmittelbar aus der Häufigkeitstabelle übernommen.  </t>
  </si>
  <si>
    <t>Summe</t>
  </si>
  <si>
    <t>relative Summenhäufigkeiten</t>
  </si>
  <si>
    <r>
      <rPr>
        <b/>
        <sz val="14"/>
        <color theme="0"/>
        <rFont val="Calibri"/>
        <family val="2"/>
        <scheme val="minor"/>
      </rPr>
      <t>Interpretation:</t>
    </r>
    <r>
      <rPr>
        <sz val="12"/>
        <color theme="0"/>
        <rFont val="Calibri"/>
        <family val="2"/>
        <scheme val="minor"/>
      </rPr>
      <t xml:space="preserve">
Die Niederschläge werden in der Darstellung der Absolutwerte sukzessive über das Monat hinweg aufsummiert </t>
    </r>
    <r>
      <rPr>
        <sz val="12"/>
        <color theme="0"/>
        <rFont val="Calibri"/>
        <family val="2"/>
      </rPr>
      <t>–</t>
    </r>
    <r>
      <rPr>
        <sz val="12"/>
        <color theme="0"/>
        <rFont val="Calibri"/>
        <family val="2"/>
        <scheme val="minor"/>
      </rPr>
      <t xml:space="preserve"> das Ergebnis stellt die gesamte Niederschlagsmenge im Monat dar. Vergleicht man den April mit Juni, fallen im April rund 30 mm im letzten Drittel des Monats, während  sich der Niederschlag über den gesamten Juni verteilt und in Summe auf nahezu  100 mm beläuft. Der Juni zeichnet sich darüber hinaus mit zwei regenreichen Tagen aus.
Ein völlig anderes Ergebnis liefert die Darstellung der Relativwerte. Es ist besonders darauf zu achten , dass diese Darstellung missinterpretiert werden kann, da die Information über die eigentliche Regenmenge, die in den Monaten gefallen ist, verloren geht. Die Ogive zeigt lediglich, an welchen Tagen Regen gefallen ist bzw. wieviel Anteil diese Regenmenge an der Menge im Monat ausmacht. Daher ist der absoluten Darstellung der Vorzug zu geben.</t>
    </r>
  </si>
  <si>
    <t>Übung 4.3.18</t>
  </si>
  <si>
    <t>In Übung 3.2.1.3 haben wir die Niederschlagssummen des April sowie des Juni 2011 miteinander verglichen. Die Werte sind tageweise gegeben. Stellen Sie den kumulierten Niederschlag für jeden Monat in einer Grafik dar und vergleichen Sie.</t>
  </si>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</sst>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2"/>
      <color theme="0"/>
      <name val="Calibri"/>
      <family val="2"/>
      <scheme val="minor"/>
    </font>
    <font>
      <sz val="10"/>
      <name val="Courier"/>
      <family val="3"/>
    </font>
    <font>
      <sz val="9"/>
      <color indexed="8"/>
      <name val="Arial"/>
      <family val="2"/>
    </font>
    <font>
      <sz val="10"/>
      <name val="Calibri"/>
      <family val="2"/>
      <scheme val="minor"/>
    </font>
    <font>
      <b/>
      <sz val="12"/>
      <name val="Calibri"/>
      <family val="2"/>
      <scheme val="minor"/>
    </font>
    <font>
      <sz val="12"/>
      <color theme="0"/>
      <name val="Calibri"/>
      <family val="2"/>
    </font>
  </fonts>
  <fills count="9">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bgColor indexed="64"/>
      </patternFill>
    </fill>
    <fill>
      <patternFill patternType="solid">
        <fgColor theme="4" tint="0.79998168889431442"/>
        <bgColor theme="4" tint="0.79998168889431442"/>
      </patternFill>
    </fill>
  </fills>
  <borders count="6">
    <border>
      <left/>
      <right/>
      <top/>
      <bottom/>
      <diagonal/>
    </border>
    <border>
      <left style="thin">
        <color indexed="64"/>
      </left>
      <right/>
      <top/>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top/>
      <bottom/>
      <diagonal/>
    </border>
    <border>
      <left/>
      <right style="thin">
        <color theme="0"/>
      </right>
      <top/>
      <bottom/>
      <diagonal/>
    </border>
  </borders>
  <cellStyleXfs count="6">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xf numFmtId="0" fontId="14" fillId="0" borderId="0"/>
    <xf numFmtId="0" fontId="14" fillId="0" borderId="0"/>
  </cellStyleXfs>
  <cellXfs count="35">
    <xf numFmtId="0" fontId="0" fillId="0" borderId="0" xfId="0"/>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0" fillId="0" borderId="0" xfId="0" applyFill="1" applyBorder="1"/>
    <xf numFmtId="0" fontId="7" fillId="0" borderId="0" xfId="0" applyFont="1" applyAlignment="1" applyProtection="1">
      <alignment horizontal="center" vertical="center" wrapText="1"/>
      <protection locked="0"/>
    </xf>
    <xf numFmtId="0" fontId="12" fillId="0" borderId="0" xfId="0" applyFont="1"/>
    <xf numFmtId="3" fontId="15" fillId="0" borderId="0" xfId="4" applyNumberFormat="1" applyFont="1" applyBorder="1" applyAlignment="1" applyProtection="1">
      <protection locked="0"/>
    </xf>
    <xf numFmtId="3" fontId="0" fillId="0" borderId="0" xfId="0" applyNumberFormat="1"/>
    <xf numFmtId="0" fontId="0" fillId="0" borderId="0" xfId="0" applyFont="1"/>
    <xf numFmtId="0" fontId="0" fillId="0" borderId="0" xfId="0"/>
    <xf numFmtId="0" fontId="10" fillId="4" borderId="2" xfId="0" applyFont="1" applyFill="1" applyBorder="1" applyAlignment="1">
      <alignment horizontal="center" vertical="center" wrapText="1"/>
    </xf>
    <xf numFmtId="0" fontId="6" fillId="2" borderId="0" xfId="1" applyFont="1" applyBorder="1" applyAlignment="1">
      <alignment vertical="center" wrapText="1"/>
    </xf>
    <xf numFmtId="14" fontId="11" fillId="5" borderId="3" xfId="3" applyNumberFormat="1" applyFont="1" applyFill="1" applyBorder="1" applyAlignment="1">
      <alignment horizontal="center" vertical="center" wrapText="1"/>
    </xf>
    <xf numFmtId="0" fontId="11" fillId="5" borderId="3" xfId="3" applyNumberFormat="1" applyFont="1" applyFill="1" applyBorder="1" applyAlignment="1">
      <alignment horizontal="center" vertical="center" wrapText="1"/>
    </xf>
    <xf numFmtId="164" fontId="11" fillId="5" borderId="3" xfId="3" applyNumberFormat="1" applyFont="1" applyFill="1" applyBorder="1" applyAlignment="1">
      <alignment horizontal="center" vertical="center" wrapText="1"/>
    </xf>
    <xf numFmtId="14" fontId="11" fillId="8" borderId="3" xfId="3" applyNumberFormat="1" applyFont="1" applyFill="1" applyBorder="1" applyAlignment="1">
      <alignment horizontal="center" vertical="center" wrapText="1"/>
    </xf>
    <xf numFmtId="0" fontId="11" fillId="8" borderId="3" xfId="3" applyNumberFormat="1" applyFont="1" applyFill="1" applyBorder="1" applyAlignment="1">
      <alignment horizontal="center" vertical="center" wrapText="1"/>
    </xf>
    <xf numFmtId="164" fontId="11" fillId="6" borderId="3" xfId="3" applyNumberFormat="1" applyFont="1" applyFill="1" applyBorder="1" applyAlignment="1">
      <alignment horizontal="center" vertical="center" wrapText="1"/>
    </xf>
    <xf numFmtId="0" fontId="3" fillId="0" borderId="0" xfId="2" applyNumberFormat="1" applyFont="1" applyFill="1" applyBorder="1" applyAlignment="1">
      <alignment vertical="center" wrapText="1"/>
    </xf>
    <xf numFmtId="0" fontId="0" fillId="0" borderId="0" xfId="0" applyFill="1"/>
    <xf numFmtId="0" fontId="8" fillId="0" borderId="0" xfId="1" applyFont="1" applyFill="1" applyAlignment="1">
      <alignment vertical="center" wrapText="1"/>
    </xf>
    <xf numFmtId="0" fontId="7" fillId="0" borderId="0" xfId="2" applyNumberFormat="1" applyFont="1" applyFill="1" applyBorder="1" applyAlignment="1">
      <alignment vertical="center" wrapText="1"/>
    </xf>
    <xf numFmtId="0" fontId="17" fillId="5" borderId="3" xfId="3" applyNumberFormat="1" applyFont="1" applyFill="1" applyBorder="1" applyAlignment="1">
      <alignment horizontal="center" vertical="center" wrapText="1"/>
    </xf>
    <xf numFmtId="14" fontId="17" fillId="5" borderId="3" xfId="3" applyNumberFormat="1" applyFont="1" applyFill="1" applyBorder="1" applyAlignment="1">
      <alignment horizontal="center" vertical="center" wrapText="1"/>
    </xf>
    <xf numFmtId="164" fontId="17" fillId="5" borderId="3" xfId="3" applyNumberFormat="1" applyFont="1" applyFill="1" applyBorder="1" applyAlignment="1">
      <alignment horizontal="center" vertical="center" wrapText="1"/>
    </xf>
    <xf numFmtId="0" fontId="8" fillId="2" borderId="0" xfId="1" applyFont="1" applyAlignment="1">
      <alignment horizontal="left" vertical="center" wrapText="1"/>
    </xf>
    <xf numFmtId="0" fontId="2" fillId="3" borderId="1" xfId="2" applyNumberFormat="1" applyFont="1" applyBorder="1" applyAlignment="1">
      <alignment horizontal="left" vertical="center" wrapText="1"/>
    </xf>
    <xf numFmtId="0" fontId="3" fillId="3" borderId="0" xfId="2" applyNumberFormat="1" applyFont="1" applyBorder="1" applyAlignment="1">
      <alignment horizontal="left" vertical="center" wrapText="1"/>
    </xf>
    <xf numFmtId="0" fontId="6" fillId="2" borderId="0" xfId="1" applyFont="1" applyBorder="1" applyAlignment="1">
      <alignment horizontal="left" vertical="center" wrapText="1"/>
    </xf>
    <xf numFmtId="0" fontId="16" fillId="0" borderId="0" xfId="3" applyFont="1" applyFill="1" applyAlignment="1" applyProtection="1">
      <alignment horizontal="left" vertical="center" wrapText="1"/>
      <protection locked="0"/>
    </xf>
    <xf numFmtId="0" fontId="5" fillId="7" borderId="0" xfId="0" applyFont="1" applyFill="1" applyAlignment="1">
      <alignment horizontal="justify" vertical="center" wrapText="1"/>
    </xf>
    <xf numFmtId="0" fontId="1" fillId="3" borderId="1" xfId="2" applyNumberFormat="1" applyFont="1" applyBorder="1" applyAlignment="1">
      <alignment horizontal="left" vertical="center" wrapText="1"/>
    </xf>
    <xf numFmtId="49" fontId="10" fillId="4" borderId="4" xfId="0" applyNumberFormat="1" applyFont="1" applyFill="1" applyBorder="1" applyAlignment="1">
      <alignment horizontal="center" vertical="center" wrapText="1"/>
    </xf>
    <xf numFmtId="49" fontId="10" fillId="4" borderId="0" xfId="0" applyNumberFormat="1" applyFont="1" applyFill="1" applyBorder="1" applyAlignment="1">
      <alignment horizontal="center" vertical="center" wrapText="1"/>
    </xf>
    <xf numFmtId="49" fontId="10" fillId="4" borderId="5" xfId="0" applyNumberFormat="1" applyFont="1" applyFill="1" applyBorder="1" applyAlignment="1">
      <alignment horizontal="center" vertical="center" wrapText="1"/>
    </xf>
  </cellXfs>
  <cellStyles count="6">
    <cellStyle name="40 % - Akzent1" xfId="2" builtinId="31"/>
    <cellStyle name="Akzent1" xfId="1" builtinId="29"/>
    <cellStyle name="Normal_TURIS-1012" xfId="5"/>
    <cellStyle name="Normal_TURIS-89" xfId="4"/>
    <cellStyle name="Standard" xfId="0" builtinId="0"/>
    <cellStyle name="Standard 2" xfId="3"/>
  </cellStyles>
  <dxfs count="0"/>
  <tableStyles count="0" defaultTableStyle="TableStyleMedium2" defaultPivotStyle="PivotStyleMedium9"/>
  <colors>
    <mruColors>
      <color rgb="FF0044CC"/>
      <color rgb="FFB0FD03"/>
      <color rgb="FFFF6600"/>
      <color rgb="FF99FF33"/>
      <color rgb="FF009900"/>
      <color rgb="FFAFCAFF"/>
      <color rgb="FF6699FF"/>
      <color rgb="FF2970FF"/>
      <color rgb="FF5F95D7"/>
      <color rgb="FFFF5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a:pPr>
            <a:r>
              <a:rPr lang="en-US"/>
              <a:t>Kumulierte Niederschlagssummen in den Monaten </a:t>
            </a:r>
          </a:p>
          <a:p>
            <a:pPr>
              <a:defRPr/>
            </a:pPr>
            <a:r>
              <a:rPr lang="en-US"/>
              <a:t>April und Juni 2011 im Vergleich (Absolutwerte)</a:t>
            </a:r>
          </a:p>
        </c:rich>
      </c:tx>
      <c:layout/>
      <c:overlay val="0"/>
    </c:title>
    <c:autoTitleDeleted val="0"/>
    <c:plotArea>
      <c:layout/>
      <c:lineChart>
        <c:grouping val="standard"/>
        <c:varyColors val="0"/>
        <c:ser>
          <c:idx val="0"/>
          <c:order val="0"/>
          <c:tx>
            <c:strRef>
              <c:f>Lösung!$A$9</c:f>
              <c:strCache>
                <c:ptCount val="1"/>
                <c:pt idx="0">
                  <c:v>April 2011</c:v>
                </c:pt>
              </c:strCache>
            </c:strRef>
          </c:tx>
          <c:spPr>
            <a:ln>
              <a:solidFill>
                <a:srgbClr val="0044CC"/>
              </a:solidFill>
            </a:ln>
          </c:spPr>
          <c:marker>
            <c:symbol val="square"/>
            <c:size val="7"/>
            <c:spPr>
              <a:solidFill>
                <a:srgbClr val="0044CC"/>
              </a:solidFill>
              <a:ln>
                <a:solidFill>
                  <a:srgbClr val="0044CC"/>
                </a:solidFill>
              </a:ln>
            </c:spPr>
          </c:marker>
          <c:dLbls>
            <c:delete val="1"/>
          </c:dLbls>
          <c:val>
            <c:numRef>
              <c:f>Lösung!$C$11:$C$40</c:f>
              <c:numCache>
                <c:formatCode>0.0</c:formatCode>
                <c:ptCount val="30"/>
                <c:pt idx="0">
                  <c:v>0.1</c:v>
                </c:pt>
                <c:pt idx="1">
                  <c:v>0.1</c:v>
                </c:pt>
                <c:pt idx="2">
                  <c:v>0.1</c:v>
                </c:pt>
                <c:pt idx="3">
                  <c:v>3.1</c:v>
                </c:pt>
                <c:pt idx="4">
                  <c:v>3.1</c:v>
                </c:pt>
                <c:pt idx="5">
                  <c:v>3.1</c:v>
                </c:pt>
                <c:pt idx="6">
                  <c:v>3.1</c:v>
                </c:pt>
                <c:pt idx="7">
                  <c:v>3.1</c:v>
                </c:pt>
                <c:pt idx="8">
                  <c:v>3.1</c:v>
                </c:pt>
                <c:pt idx="9">
                  <c:v>3.1</c:v>
                </c:pt>
                <c:pt idx="10">
                  <c:v>3.1</c:v>
                </c:pt>
                <c:pt idx="11">
                  <c:v>3.6</c:v>
                </c:pt>
                <c:pt idx="12">
                  <c:v>3.6</c:v>
                </c:pt>
                <c:pt idx="13">
                  <c:v>3.6</c:v>
                </c:pt>
                <c:pt idx="14">
                  <c:v>3.6</c:v>
                </c:pt>
                <c:pt idx="15">
                  <c:v>3.6</c:v>
                </c:pt>
                <c:pt idx="16">
                  <c:v>3.6</c:v>
                </c:pt>
                <c:pt idx="17">
                  <c:v>3.6</c:v>
                </c:pt>
                <c:pt idx="18">
                  <c:v>3.6</c:v>
                </c:pt>
                <c:pt idx="19">
                  <c:v>3.6</c:v>
                </c:pt>
                <c:pt idx="20">
                  <c:v>3.6</c:v>
                </c:pt>
                <c:pt idx="21">
                  <c:v>3.6</c:v>
                </c:pt>
                <c:pt idx="22">
                  <c:v>3.6</c:v>
                </c:pt>
                <c:pt idx="23">
                  <c:v>10.5</c:v>
                </c:pt>
                <c:pt idx="24">
                  <c:v>19.8</c:v>
                </c:pt>
                <c:pt idx="25">
                  <c:v>19.8</c:v>
                </c:pt>
                <c:pt idx="26">
                  <c:v>20.900000000000002</c:v>
                </c:pt>
                <c:pt idx="27">
                  <c:v>24.400000000000002</c:v>
                </c:pt>
                <c:pt idx="28">
                  <c:v>27.500000000000004</c:v>
                </c:pt>
                <c:pt idx="29">
                  <c:v>30.800000000000004</c:v>
                </c:pt>
              </c:numCache>
            </c:numRef>
          </c:val>
          <c:smooth val="0"/>
        </c:ser>
        <c:ser>
          <c:idx val="1"/>
          <c:order val="1"/>
          <c:tx>
            <c:strRef>
              <c:f>Lösung!$E$9</c:f>
              <c:strCache>
                <c:ptCount val="1"/>
                <c:pt idx="0">
                  <c:v>Juni 2011</c:v>
                </c:pt>
              </c:strCache>
            </c:strRef>
          </c:tx>
          <c:spPr>
            <a:ln>
              <a:solidFill>
                <a:schemeClr val="tx2">
                  <a:lumMod val="75000"/>
                </a:schemeClr>
              </a:solidFill>
            </a:ln>
          </c:spPr>
          <c:marker>
            <c:symbol val="circle"/>
            <c:size val="7"/>
            <c:spPr>
              <a:solidFill>
                <a:schemeClr val="tx2">
                  <a:lumMod val="75000"/>
                </a:schemeClr>
              </a:solidFill>
              <a:ln>
                <a:solidFill>
                  <a:schemeClr val="tx2">
                    <a:lumMod val="75000"/>
                  </a:schemeClr>
                </a:solidFill>
              </a:ln>
            </c:spPr>
          </c:marker>
          <c:dLbls>
            <c:delete val="1"/>
          </c:dLbls>
          <c:val>
            <c:numRef>
              <c:f>Lösung!$G$11:$G$40</c:f>
              <c:numCache>
                <c:formatCode>0.0</c:formatCode>
                <c:ptCount val="30"/>
                <c:pt idx="0">
                  <c:v>0.4</c:v>
                </c:pt>
                <c:pt idx="1">
                  <c:v>0.4</c:v>
                </c:pt>
                <c:pt idx="2">
                  <c:v>4.1000000000000005</c:v>
                </c:pt>
                <c:pt idx="3">
                  <c:v>23.5</c:v>
                </c:pt>
                <c:pt idx="4">
                  <c:v>23.5</c:v>
                </c:pt>
                <c:pt idx="5">
                  <c:v>23.5</c:v>
                </c:pt>
                <c:pt idx="6">
                  <c:v>35.6</c:v>
                </c:pt>
                <c:pt idx="7">
                  <c:v>36.6</c:v>
                </c:pt>
                <c:pt idx="8">
                  <c:v>36.6</c:v>
                </c:pt>
                <c:pt idx="9">
                  <c:v>36.6</c:v>
                </c:pt>
                <c:pt idx="10">
                  <c:v>36.6</c:v>
                </c:pt>
                <c:pt idx="11">
                  <c:v>36.9</c:v>
                </c:pt>
                <c:pt idx="12">
                  <c:v>38.5</c:v>
                </c:pt>
                <c:pt idx="13">
                  <c:v>38.799999999999997</c:v>
                </c:pt>
                <c:pt idx="14">
                  <c:v>38.799999999999997</c:v>
                </c:pt>
                <c:pt idx="15">
                  <c:v>42.5</c:v>
                </c:pt>
                <c:pt idx="16">
                  <c:v>43.6</c:v>
                </c:pt>
                <c:pt idx="17">
                  <c:v>79</c:v>
                </c:pt>
                <c:pt idx="18">
                  <c:v>82.1</c:v>
                </c:pt>
                <c:pt idx="19">
                  <c:v>82.1</c:v>
                </c:pt>
                <c:pt idx="20">
                  <c:v>82.5</c:v>
                </c:pt>
                <c:pt idx="21">
                  <c:v>82.8</c:v>
                </c:pt>
                <c:pt idx="22">
                  <c:v>90.7</c:v>
                </c:pt>
                <c:pt idx="23">
                  <c:v>90.7</c:v>
                </c:pt>
                <c:pt idx="24">
                  <c:v>90.7</c:v>
                </c:pt>
                <c:pt idx="25">
                  <c:v>90.7</c:v>
                </c:pt>
                <c:pt idx="26">
                  <c:v>90.7</c:v>
                </c:pt>
                <c:pt idx="27">
                  <c:v>90.7</c:v>
                </c:pt>
                <c:pt idx="28">
                  <c:v>90.7</c:v>
                </c:pt>
                <c:pt idx="29">
                  <c:v>90.7</c:v>
                </c:pt>
              </c:numCache>
            </c:numRef>
          </c:val>
          <c:smooth val="0"/>
        </c:ser>
        <c:dLbls>
          <c:showLegendKey val="0"/>
          <c:showVal val="1"/>
          <c:showCatName val="0"/>
          <c:showSerName val="0"/>
          <c:showPercent val="0"/>
          <c:showBubbleSize val="0"/>
        </c:dLbls>
        <c:marker val="1"/>
        <c:smooth val="0"/>
        <c:axId val="131272704"/>
        <c:axId val="131275008"/>
      </c:lineChart>
      <c:dateAx>
        <c:axId val="131272704"/>
        <c:scaling>
          <c:orientation val="minMax"/>
        </c:scaling>
        <c:delete val="0"/>
        <c:axPos val="b"/>
        <c:title>
          <c:tx>
            <c:rich>
              <a:bodyPr/>
              <a:lstStyle/>
              <a:p>
                <a:pPr>
                  <a:defRPr/>
                </a:pPr>
                <a:r>
                  <a:rPr lang="en-US"/>
                  <a:t>Tage im Monat</a:t>
                </a:r>
              </a:p>
            </c:rich>
          </c:tx>
          <c:layout/>
          <c:overlay val="0"/>
        </c:title>
        <c:numFmt formatCode="0" sourceLinked="1"/>
        <c:majorTickMark val="out"/>
        <c:minorTickMark val="in"/>
        <c:tickLblPos val="nextTo"/>
        <c:crossAx val="131275008"/>
        <c:crosses val="autoZero"/>
        <c:auto val="0"/>
        <c:lblOffset val="100"/>
        <c:baseTimeUnit val="days"/>
        <c:majorTimeUnit val="days"/>
        <c:minorUnit val="1"/>
        <c:minorTimeUnit val="days"/>
      </c:dateAx>
      <c:valAx>
        <c:axId val="131275008"/>
        <c:scaling>
          <c:orientation val="minMax"/>
        </c:scaling>
        <c:delete val="0"/>
        <c:axPos val="l"/>
        <c:majorGridlines/>
        <c:title>
          <c:tx>
            <c:rich>
              <a:bodyPr rot="-5400000" vert="horz"/>
              <a:lstStyle/>
              <a:p>
                <a:pPr>
                  <a:defRPr/>
                </a:pPr>
                <a:r>
                  <a:rPr lang="de-AT"/>
                  <a:t>kumulierter Niederschlag in mm</a:t>
                </a:r>
              </a:p>
            </c:rich>
          </c:tx>
          <c:layout/>
          <c:overlay val="0"/>
        </c:title>
        <c:numFmt formatCode="0.0" sourceLinked="1"/>
        <c:majorTickMark val="out"/>
        <c:minorTickMark val="in"/>
        <c:tickLblPos val="nextTo"/>
        <c:crossAx val="131272704"/>
        <c:crosses val="autoZero"/>
        <c:crossBetween val="midCat"/>
      </c:valAx>
    </c:plotArea>
    <c:legend>
      <c:legendPos val="b"/>
      <c:layout/>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a:pPr>
            <a:r>
              <a:rPr lang="en-US"/>
              <a:t>Ogive der Niederschlagssummen in den Monaten </a:t>
            </a:r>
          </a:p>
          <a:p>
            <a:pPr>
              <a:defRPr/>
            </a:pPr>
            <a:r>
              <a:rPr lang="en-US"/>
              <a:t>April und Juni 2011 im Vergleich (Anteile</a:t>
            </a:r>
            <a:r>
              <a:rPr lang="en-US" baseline="0"/>
              <a:t> an der Gesamtniederschlagsmenge im Monat)</a:t>
            </a:r>
            <a:endParaRPr lang="en-US"/>
          </a:p>
        </c:rich>
      </c:tx>
      <c:layout/>
      <c:overlay val="0"/>
    </c:title>
    <c:autoTitleDeleted val="0"/>
    <c:plotArea>
      <c:layout/>
      <c:lineChart>
        <c:grouping val="standard"/>
        <c:varyColors val="0"/>
        <c:ser>
          <c:idx val="0"/>
          <c:order val="0"/>
          <c:tx>
            <c:strRef>
              <c:f>Lösung!$A$9</c:f>
              <c:strCache>
                <c:ptCount val="1"/>
                <c:pt idx="0">
                  <c:v>April 2011</c:v>
                </c:pt>
              </c:strCache>
            </c:strRef>
          </c:tx>
          <c:spPr>
            <a:ln>
              <a:solidFill>
                <a:srgbClr val="0044CC"/>
              </a:solidFill>
            </a:ln>
          </c:spPr>
          <c:marker>
            <c:symbol val="square"/>
            <c:size val="7"/>
            <c:spPr>
              <a:solidFill>
                <a:srgbClr val="0044CC"/>
              </a:solidFill>
              <a:ln>
                <a:solidFill>
                  <a:srgbClr val="0044CC"/>
                </a:solidFill>
              </a:ln>
            </c:spPr>
          </c:marker>
          <c:dLbls>
            <c:delete val="1"/>
          </c:dLbls>
          <c:val>
            <c:numRef>
              <c:f>Lösung!$D$11:$D$40</c:f>
              <c:numCache>
                <c:formatCode>0.0</c:formatCode>
                <c:ptCount val="30"/>
                <c:pt idx="0">
                  <c:v>0.32467532467532467</c:v>
                </c:pt>
                <c:pt idx="1">
                  <c:v>0.32467532467532467</c:v>
                </c:pt>
                <c:pt idx="2">
                  <c:v>0.32467532467532467</c:v>
                </c:pt>
                <c:pt idx="3">
                  <c:v>10.064935064935064</c:v>
                </c:pt>
                <c:pt idx="4">
                  <c:v>10.064935064935064</c:v>
                </c:pt>
                <c:pt idx="5">
                  <c:v>10.064935064935064</c:v>
                </c:pt>
                <c:pt idx="6">
                  <c:v>10.064935064935064</c:v>
                </c:pt>
                <c:pt idx="7">
                  <c:v>10.064935064935064</c:v>
                </c:pt>
                <c:pt idx="8">
                  <c:v>10.064935064935064</c:v>
                </c:pt>
                <c:pt idx="9">
                  <c:v>10.064935064935064</c:v>
                </c:pt>
                <c:pt idx="10">
                  <c:v>10.064935064935064</c:v>
                </c:pt>
                <c:pt idx="11">
                  <c:v>11.688311688311687</c:v>
                </c:pt>
                <c:pt idx="12">
                  <c:v>11.688311688311687</c:v>
                </c:pt>
                <c:pt idx="13">
                  <c:v>11.688311688311687</c:v>
                </c:pt>
                <c:pt idx="14">
                  <c:v>11.688311688311687</c:v>
                </c:pt>
                <c:pt idx="15">
                  <c:v>11.688311688311687</c:v>
                </c:pt>
                <c:pt idx="16">
                  <c:v>11.688311688311687</c:v>
                </c:pt>
                <c:pt idx="17">
                  <c:v>11.688311688311687</c:v>
                </c:pt>
                <c:pt idx="18">
                  <c:v>11.688311688311687</c:v>
                </c:pt>
                <c:pt idx="19">
                  <c:v>11.688311688311687</c:v>
                </c:pt>
                <c:pt idx="20">
                  <c:v>11.688311688311687</c:v>
                </c:pt>
                <c:pt idx="21">
                  <c:v>11.688311688311687</c:v>
                </c:pt>
                <c:pt idx="22">
                  <c:v>11.688311688311687</c:v>
                </c:pt>
                <c:pt idx="23">
                  <c:v>34.090909090909086</c:v>
                </c:pt>
                <c:pt idx="24">
                  <c:v>64.285714285714278</c:v>
                </c:pt>
                <c:pt idx="25">
                  <c:v>64.285714285714278</c:v>
                </c:pt>
                <c:pt idx="26">
                  <c:v>67.857142857142847</c:v>
                </c:pt>
                <c:pt idx="27">
                  <c:v>79.220779220779207</c:v>
                </c:pt>
                <c:pt idx="28">
                  <c:v>89.285714285714278</c:v>
                </c:pt>
                <c:pt idx="29">
                  <c:v>99.999999999999986</c:v>
                </c:pt>
              </c:numCache>
            </c:numRef>
          </c:val>
          <c:smooth val="0"/>
        </c:ser>
        <c:ser>
          <c:idx val="1"/>
          <c:order val="1"/>
          <c:tx>
            <c:strRef>
              <c:f>Lösung!$E$9</c:f>
              <c:strCache>
                <c:ptCount val="1"/>
                <c:pt idx="0">
                  <c:v>Juni 2011</c:v>
                </c:pt>
              </c:strCache>
            </c:strRef>
          </c:tx>
          <c:spPr>
            <a:ln>
              <a:solidFill>
                <a:schemeClr val="tx2">
                  <a:lumMod val="75000"/>
                </a:schemeClr>
              </a:solidFill>
            </a:ln>
          </c:spPr>
          <c:marker>
            <c:symbol val="circle"/>
            <c:size val="7"/>
            <c:spPr>
              <a:solidFill>
                <a:schemeClr val="tx2">
                  <a:lumMod val="75000"/>
                </a:schemeClr>
              </a:solidFill>
              <a:ln>
                <a:solidFill>
                  <a:schemeClr val="tx2">
                    <a:lumMod val="75000"/>
                  </a:schemeClr>
                </a:solidFill>
              </a:ln>
            </c:spPr>
          </c:marker>
          <c:dLbls>
            <c:delete val="1"/>
          </c:dLbls>
          <c:val>
            <c:numRef>
              <c:f>Lösung!$H$11:$H$40</c:f>
              <c:numCache>
                <c:formatCode>0.0</c:formatCode>
                <c:ptCount val="30"/>
                <c:pt idx="0">
                  <c:v>0.44101433296582138</c:v>
                </c:pt>
                <c:pt idx="1">
                  <c:v>0.44101433296582138</c:v>
                </c:pt>
                <c:pt idx="2">
                  <c:v>4.5203969128996686</c:v>
                </c:pt>
                <c:pt idx="3">
                  <c:v>25.909592061742003</c:v>
                </c:pt>
                <c:pt idx="4">
                  <c:v>25.909592061742003</c:v>
                </c:pt>
                <c:pt idx="5">
                  <c:v>25.909592061742003</c:v>
                </c:pt>
                <c:pt idx="6">
                  <c:v>39.250275633958097</c:v>
                </c:pt>
                <c:pt idx="7">
                  <c:v>40.35281146637265</c:v>
                </c:pt>
                <c:pt idx="8">
                  <c:v>40.35281146637265</c:v>
                </c:pt>
                <c:pt idx="9">
                  <c:v>40.35281146637265</c:v>
                </c:pt>
                <c:pt idx="10">
                  <c:v>40.35281146637265</c:v>
                </c:pt>
                <c:pt idx="11">
                  <c:v>40.683572216097019</c:v>
                </c:pt>
                <c:pt idx="12">
                  <c:v>42.447629547960304</c:v>
                </c:pt>
                <c:pt idx="13">
                  <c:v>42.778390297684673</c:v>
                </c:pt>
                <c:pt idx="14">
                  <c:v>42.778390297684673</c:v>
                </c:pt>
                <c:pt idx="15">
                  <c:v>46.857772877618523</c:v>
                </c:pt>
                <c:pt idx="16">
                  <c:v>48.070562293274534</c:v>
                </c:pt>
                <c:pt idx="17">
                  <c:v>87.100330760749728</c:v>
                </c:pt>
                <c:pt idx="18">
                  <c:v>90.518191841234838</c:v>
                </c:pt>
                <c:pt idx="19">
                  <c:v>90.518191841234838</c:v>
                </c:pt>
                <c:pt idx="20">
                  <c:v>90.959206174200659</c:v>
                </c:pt>
                <c:pt idx="21">
                  <c:v>91.289966923925022</c:v>
                </c:pt>
                <c:pt idx="22">
                  <c:v>100</c:v>
                </c:pt>
                <c:pt idx="23">
                  <c:v>100</c:v>
                </c:pt>
                <c:pt idx="24">
                  <c:v>100</c:v>
                </c:pt>
                <c:pt idx="25">
                  <c:v>100</c:v>
                </c:pt>
                <c:pt idx="26">
                  <c:v>100</c:v>
                </c:pt>
                <c:pt idx="27">
                  <c:v>100</c:v>
                </c:pt>
                <c:pt idx="28">
                  <c:v>100</c:v>
                </c:pt>
                <c:pt idx="29">
                  <c:v>100</c:v>
                </c:pt>
              </c:numCache>
            </c:numRef>
          </c:val>
          <c:smooth val="0"/>
        </c:ser>
        <c:dLbls>
          <c:showLegendKey val="0"/>
          <c:showVal val="1"/>
          <c:showCatName val="0"/>
          <c:showSerName val="0"/>
          <c:showPercent val="0"/>
          <c:showBubbleSize val="0"/>
        </c:dLbls>
        <c:marker val="1"/>
        <c:smooth val="0"/>
        <c:axId val="133006080"/>
        <c:axId val="133008768"/>
      </c:lineChart>
      <c:dateAx>
        <c:axId val="133006080"/>
        <c:scaling>
          <c:orientation val="minMax"/>
        </c:scaling>
        <c:delete val="0"/>
        <c:axPos val="b"/>
        <c:title>
          <c:tx>
            <c:rich>
              <a:bodyPr/>
              <a:lstStyle/>
              <a:p>
                <a:pPr>
                  <a:defRPr/>
                </a:pPr>
                <a:r>
                  <a:rPr lang="en-US"/>
                  <a:t>Tage im Monat</a:t>
                </a:r>
              </a:p>
            </c:rich>
          </c:tx>
          <c:layout/>
          <c:overlay val="0"/>
        </c:title>
        <c:numFmt formatCode="0" sourceLinked="1"/>
        <c:majorTickMark val="out"/>
        <c:minorTickMark val="in"/>
        <c:tickLblPos val="nextTo"/>
        <c:crossAx val="133008768"/>
        <c:crosses val="autoZero"/>
        <c:auto val="0"/>
        <c:lblOffset val="100"/>
        <c:baseTimeUnit val="days"/>
        <c:majorTimeUnit val="days"/>
        <c:minorUnit val="1"/>
        <c:minorTimeUnit val="days"/>
      </c:dateAx>
      <c:valAx>
        <c:axId val="133008768"/>
        <c:scaling>
          <c:orientation val="minMax"/>
          <c:max val="100"/>
        </c:scaling>
        <c:delete val="0"/>
        <c:axPos val="l"/>
        <c:majorGridlines/>
        <c:title>
          <c:tx>
            <c:rich>
              <a:bodyPr rot="-5400000" vert="horz"/>
              <a:lstStyle/>
              <a:p>
                <a:pPr>
                  <a:defRPr/>
                </a:pPr>
                <a:r>
                  <a:rPr lang="de-AT"/>
                  <a:t>kumulierter Niederschlag in %</a:t>
                </a:r>
              </a:p>
            </c:rich>
          </c:tx>
          <c:layout/>
          <c:overlay val="0"/>
        </c:title>
        <c:numFmt formatCode="0.0" sourceLinked="1"/>
        <c:majorTickMark val="out"/>
        <c:minorTickMark val="in"/>
        <c:tickLblPos val="nextTo"/>
        <c:crossAx val="133006080"/>
        <c:crosses val="autoZero"/>
        <c:crossBetween val="midCat"/>
      </c:valAx>
    </c:plotArea>
    <c:legend>
      <c:legendPos val="b"/>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30</xdr:row>
      <xdr:rowOff>0</xdr:rowOff>
    </xdr:from>
    <xdr:to>
      <xdr:col>4</xdr:col>
      <xdr:colOff>95250</xdr:colOff>
      <xdr:row>30</xdr:row>
      <xdr:rowOff>104775</xdr:rowOff>
    </xdr:to>
    <xdr:pic>
      <xdr:nvPicPr>
        <xdr:cNvPr id="2" name="Grafik 1" descr="Democratic"/>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96675" y="13992225"/>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30</xdr:row>
      <xdr:rowOff>0</xdr:rowOff>
    </xdr:from>
    <xdr:to>
      <xdr:col>4</xdr:col>
      <xdr:colOff>95250</xdr:colOff>
      <xdr:row>30</xdr:row>
      <xdr:rowOff>104775</xdr:rowOff>
    </xdr:to>
    <xdr:pic>
      <xdr:nvPicPr>
        <xdr:cNvPr id="3" name="Grafik 2" descr="GO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96675" y="13992225"/>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0</xdr:colOff>
      <xdr:row>33</xdr:row>
      <xdr:rowOff>0</xdr:rowOff>
    </xdr:from>
    <xdr:to>
      <xdr:col>6</xdr:col>
      <xdr:colOff>95250</xdr:colOff>
      <xdr:row>33</xdr:row>
      <xdr:rowOff>104775</xdr:rowOff>
    </xdr:to>
    <xdr:pic>
      <xdr:nvPicPr>
        <xdr:cNvPr id="5" name="Grafik 4" descr="Democratic"/>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86675" y="7353300"/>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33</xdr:row>
      <xdr:rowOff>0</xdr:rowOff>
    </xdr:from>
    <xdr:to>
      <xdr:col>6</xdr:col>
      <xdr:colOff>95250</xdr:colOff>
      <xdr:row>33</xdr:row>
      <xdr:rowOff>104775</xdr:rowOff>
    </xdr:to>
    <xdr:pic>
      <xdr:nvPicPr>
        <xdr:cNvPr id="6" name="Grafik 5" descr="GO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86675" y="7353300"/>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42</xdr:row>
      <xdr:rowOff>0</xdr:rowOff>
    </xdr:from>
    <xdr:to>
      <xdr:col>5</xdr:col>
      <xdr:colOff>1230235</xdr:colOff>
      <xdr:row>70</xdr:row>
      <xdr:rowOff>21381</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42</xdr:row>
      <xdr:rowOff>0</xdr:rowOff>
    </xdr:from>
    <xdr:to>
      <xdr:col>17</xdr:col>
      <xdr:colOff>222172</xdr:colOff>
      <xdr:row>70</xdr:row>
      <xdr:rowOff>21381</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0</xdr:colOff>
      <xdr:row>32</xdr:row>
      <xdr:rowOff>0</xdr:rowOff>
    </xdr:from>
    <xdr:to>
      <xdr:col>10</xdr:col>
      <xdr:colOff>95250</xdr:colOff>
      <xdr:row>32</xdr:row>
      <xdr:rowOff>104775</xdr:rowOff>
    </xdr:to>
    <xdr:pic>
      <xdr:nvPicPr>
        <xdr:cNvPr id="9" name="Grafik 8" descr="Democratic"/>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96675" y="13992225"/>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0</xdr:colOff>
      <xdr:row>32</xdr:row>
      <xdr:rowOff>0</xdr:rowOff>
    </xdr:from>
    <xdr:to>
      <xdr:col>10</xdr:col>
      <xdr:colOff>95250</xdr:colOff>
      <xdr:row>32</xdr:row>
      <xdr:rowOff>104775</xdr:rowOff>
    </xdr:to>
    <xdr:pic>
      <xdr:nvPicPr>
        <xdr:cNvPr id="10" name="Grafik 9" descr="GO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96675" y="13992225"/>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7"/>
  <sheetViews>
    <sheetView tabSelected="1" zoomScale="120" zoomScaleNormal="120" workbookViewId="0">
      <selection sqref="A1:B1"/>
    </sheetView>
  </sheetViews>
  <sheetFormatPr baseColWidth="10" defaultColWidth="9.140625" defaultRowHeight="15" x14ac:dyDescent="0.25"/>
  <cols>
    <col min="1" max="5" width="25.7109375" customWidth="1"/>
    <col min="6" max="6" width="11.85546875" customWidth="1"/>
    <col min="7" max="7" width="11" customWidth="1"/>
  </cols>
  <sheetData>
    <row r="1" spans="1:11" ht="30" customHeight="1" x14ac:dyDescent="0.25">
      <c r="A1" s="28" t="s">
        <v>15</v>
      </c>
      <c r="B1" s="28"/>
      <c r="C1" s="9" t="s">
        <v>17</v>
      </c>
    </row>
    <row r="3" spans="1:11" ht="42" customHeight="1" x14ac:dyDescent="0.25">
      <c r="A3" s="26" t="s">
        <v>16</v>
      </c>
      <c r="B3" s="27"/>
      <c r="C3" s="27"/>
      <c r="D3" s="27"/>
      <c r="E3" s="27"/>
      <c r="F3" s="9"/>
      <c r="G3" s="9"/>
      <c r="H3" s="9"/>
      <c r="I3" s="9"/>
      <c r="J3" s="9"/>
      <c r="K3" s="9"/>
    </row>
    <row r="4" spans="1:11" ht="18.75" customHeight="1" x14ac:dyDescent="0.25">
      <c r="D4" s="3"/>
      <c r="E4" s="3"/>
      <c r="F4" s="9"/>
      <c r="G4" s="9"/>
      <c r="H4" s="9"/>
      <c r="I4" s="9"/>
      <c r="J4" s="9"/>
      <c r="K4" s="9"/>
    </row>
    <row r="5" spans="1:11" ht="21" customHeight="1" x14ac:dyDescent="0.25">
      <c r="A5" s="25" t="s">
        <v>0</v>
      </c>
      <c r="B5" s="25"/>
      <c r="C5" s="25"/>
      <c r="D5" s="25"/>
      <c r="E5" s="25"/>
      <c r="F5" s="9"/>
      <c r="G5" s="9"/>
      <c r="H5" s="9"/>
      <c r="I5" s="9"/>
      <c r="J5" s="9"/>
      <c r="K5" s="9"/>
    </row>
    <row r="6" spans="1:11" ht="22.5" customHeight="1" x14ac:dyDescent="0.25">
      <c r="A6" s="2"/>
      <c r="B6" s="1"/>
      <c r="C6" s="4"/>
      <c r="D6" s="4"/>
      <c r="E6" s="4"/>
    </row>
    <row r="7" spans="1:11" ht="78.75" customHeight="1" thickBot="1" x14ac:dyDescent="0.3">
      <c r="A7" s="10" t="s">
        <v>2</v>
      </c>
      <c r="B7" s="10" t="s">
        <v>3</v>
      </c>
      <c r="C7" s="10" t="s">
        <v>2</v>
      </c>
      <c r="D7" s="10" t="s">
        <v>4</v>
      </c>
    </row>
    <row r="8" spans="1:11" ht="17.100000000000001" customHeight="1" thickTop="1" x14ac:dyDescent="0.25">
      <c r="A8" s="12">
        <v>40634</v>
      </c>
      <c r="B8" s="13">
        <v>0.1</v>
      </c>
      <c r="C8" s="12">
        <v>40695</v>
      </c>
      <c r="D8" s="13">
        <v>0.4</v>
      </c>
    </row>
    <row r="9" spans="1:11" s="5" customFormat="1" ht="17.100000000000001" customHeight="1" x14ac:dyDescent="0.25">
      <c r="A9" s="15">
        <v>40635</v>
      </c>
      <c r="B9" s="16">
        <v>0</v>
      </c>
      <c r="C9" s="15">
        <v>40696</v>
      </c>
      <c r="D9" s="16">
        <v>0</v>
      </c>
    </row>
    <row r="10" spans="1:11" ht="17.100000000000001" customHeight="1" x14ac:dyDescent="0.25">
      <c r="A10" s="12">
        <v>40636</v>
      </c>
      <c r="B10" s="13">
        <v>0</v>
      </c>
      <c r="C10" s="12">
        <v>40697</v>
      </c>
      <c r="D10" s="13">
        <v>3.7</v>
      </c>
    </row>
    <row r="11" spans="1:11" ht="17.100000000000001" customHeight="1" x14ac:dyDescent="0.25">
      <c r="A11" s="15">
        <v>40637</v>
      </c>
      <c r="B11" s="16">
        <v>3</v>
      </c>
      <c r="C11" s="15">
        <v>40698</v>
      </c>
      <c r="D11" s="16">
        <v>19.399999999999999</v>
      </c>
    </row>
    <row r="12" spans="1:11" ht="17.100000000000001" customHeight="1" x14ac:dyDescent="0.25">
      <c r="A12" s="12">
        <v>40638</v>
      </c>
      <c r="B12" s="13">
        <v>0</v>
      </c>
      <c r="C12" s="12">
        <v>40699</v>
      </c>
      <c r="D12" s="13">
        <v>0</v>
      </c>
    </row>
    <row r="13" spans="1:11" ht="17.100000000000001" customHeight="1" x14ac:dyDescent="0.25">
      <c r="A13" s="15">
        <v>40639</v>
      </c>
      <c r="B13" s="16">
        <v>0</v>
      </c>
      <c r="C13" s="15">
        <v>40700</v>
      </c>
      <c r="D13" s="16">
        <v>0</v>
      </c>
    </row>
    <row r="14" spans="1:11" ht="17.100000000000001" customHeight="1" x14ac:dyDescent="0.25">
      <c r="A14" s="12">
        <v>40640</v>
      </c>
      <c r="B14" s="13">
        <v>0</v>
      </c>
      <c r="C14" s="12">
        <v>40701</v>
      </c>
      <c r="D14" s="13">
        <v>12.1</v>
      </c>
    </row>
    <row r="15" spans="1:11" ht="17.100000000000001" customHeight="1" x14ac:dyDescent="0.25">
      <c r="A15" s="15">
        <v>40641</v>
      </c>
      <c r="B15" s="16">
        <v>0</v>
      </c>
      <c r="C15" s="15">
        <v>40702</v>
      </c>
      <c r="D15" s="16">
        <v>1</v>
      </c>
    </row>
    <row r="16" spans="1:11" ht="17.100000000000001" customHeight="1" x14ac:dyDescent="0.25">
      <c r="A16" s="12">
        <v>40642</v>
      </c>
      <c r="B16" s="13">
        <v>0</v>
      </c>
      <c r="C16" s="12">
        <v>40703</v>
      </c>
      <c r="D16" s="13">
        <v>0</v>
      </c>
    </row>
    <row r="17" spans="1:9" ht="17.100000000000001" customHeight="1" x14ac:dyDescent="0.25">
      <c r="A17" s="15">
        <v>40643</v>
      </c>
      <c r="B17" s="16">
        <v>0</v>
      </c>
      <c r="C17" s="15">
        <v>40704</v>
      </c>
      <c r="D17" s="16">
        <v>0</v>
      </c>
    </row>
    <row r="18" spans="1:9" ht="17.100000000000001" customHeight="1" x14ac:dyDescent="0.25">
      <c r="A18" s="12">
        <v>40644</v>
      </c>
      <c r="B18" s="13">
        <v>0</v>
      </c>
      <c r="C18" s="12">
        <v>40705</v>
      </c>
      <c r="D18" s="13">
        <v>0</v>
      </c>
    </row>
    <row r="19" spans="1:9" ht="17.100000000000001" customHeight="1" x14ac:dyDescent="0.25">
      <c r="A19" s="15">
        <v>40645</v>
      </c>
      <c r="B19" s="16">
        <v>0.5</v>
      </c>
      <c r="C19" s="15">
        <v>40706</v>
      </c>
      <c r="D19" s="16">
        <v>0.3</v>
      </c>
      <c r="I19" s="8"/>
    </row>
    <row r="20" spans="1:9" ht="17.100000000000001" customHeight="1" x14ac:dyDescent="0.25">
      <c r="A20" s="12">
        <v>40646</v>
      </c>
      <c r="B20" s="13">
        <v>0</v>
      </c>
      <c r="C20" s="12">
        <v>40707</v>
      </c>
      <c r="D20" s="13">
        <v>1.6</v>
      </c>
    </row>
    <row r="21" spans="1:9" ht="17.100000000000001" customHeight="1" x14ac:dyDescent="0.25">
      <c r="A21" s="15">
        <v>40647</v>
      </c>
      <c r="B21" s="16">
        <v>0</v>
      </c>
      <c r="C21" s="15">
        <v>40708</v>
      </c>
      <c r="D21" s="16">
        <v>0.3</v>
      </c>
    </row>
    <row r="22" spans="1:9" ht="17.100000000000001" customHeight="1" x14ac:dyDescent="0.25">
      <c r="A22" s="12">
        <v>40648</v>
      </c>
      <c r="B22" s="13">
        <v>0</v>
      </c>
      <c r="C22" s="12">
        <v>40709</v>
      </c>
      <c r="D22" s="13">
        <v>0</v>
      </c>
    </row>
    <row r="23" spans="1:9" ht="17.100000000000001" customHeight="1" x14ac:dyDescent="0.25">
      <c r="A23" s="15">
        <v>40649</v>
      </c>
      <c r="B23" s="16">
        <v>0</v>
      </c>
      <c r="C23" s="15">
        <v>40710</v>
      </c>
      <c r="D23" s="16">
        <v>3.7</v>
      </c>
    </row>
    <row r="24" spans="1:9" ht="17.100000000000001" customHeight="1" x14ac:dyDescent="0.25">
      <c r="A24" s="12">
        <v>40650</v>
      </c>
      <c r="B24" s="13">
        <v>0</v>
      </c>
      <c r="C24" s="12">
        <v>40711</v>
      </c>
      <c r="D24" s="13">
        <v>1.1000000000000001</v>
      </c>
    </row>
    <row r="25" spans="1:9" ht="17.100000000000001" customHeight="1" x14ac:dyDescent="0.25">
      <c r="A25" s="15">
        <v>40651</v>
      </c>
      <c r="B25" s="16">
        <v>0</v>
      </c>
      <c r="C25" s="15">
        <v>40712</v>
      </c>
      <c r="D25" s="16">
        <v>35.4</v>
      </c>
    </row>
    <row r="26" spans="1:9" ht="17.100000000000001" customHeight="1" x14ac:dyDescent="0.25">
      <c r="A26" s="12">
        <v>40652</v>
      </c>
      <c r="B26" s="13">
        <v>0</v>
      </c>
      <c r="C26" s="12">
        <v>40713</v>
      </c>
      <c r="D26" s="13">
        <v>3.1</v>
      </c>
    </row>
    <row r="27" spans="1:9" ht="17.100000000000001" customHeight="1" x14ac:dyDescent="0.25">
      <c r="A27" s="15">
        <v>40653</v>
      </c>
      <c r="B27" s="16">
        <v>0</v>
      </c>
      <c r="C27" s="15">
        <v>40714</v>
      </c>
      <c r="D27" s="16">
        <v>0</v>
      </c>
    </row>
    <row r="28" spans="1:9" ht="17.100000000000001" customHeight="1" x14ac:dyDescent="0.25">
      <c r="A28" s="12">
        <v>40654</v>
      </c>
      <c r="B28" s="13">
        <v>0</v>
      </c>
      <c r="C28" s="12">
        <v>40715</v>
      </c>
      <c r="D28" s="13">
        <v>0.4</v>
      </c>
    </row>
    <row r="29" spans="1:9" ht="17.100000000000001" customHeight="1" x14ac:dyDescent="0.25">
      <c r="A29" s="15">
        <v>40655</v>
      </c>
      <c r="B29" s="16">
        <v>0</v>
      </c>
      <c r="C29" s="15">
        <v>40716</v>
      </c>
      <c r="D29" s="16">
        <v>0.3</v>
      </c>
    </row>
    <row r="30" spans="1:9" ht="17.100000000000001" customHeight="1" x14ac:dyDescent="0.25">
      <c r="A30" s="12">
        <v>40656</v>
      </c>
      <c r="B30" s="13">
        <v>0</v>
      </c>
      <c r="C30" s="12">
        <v>40717</v>
      </c>
      <c r="D30" s="13">
        <v>7.9</v>
      </c>
    </row>
    <row r="31" spans="1:9" ht="17.100000000000001" customHeight="1" x14ac:dyDescent="0.25">
      <c r="A31" s="15">
        <v>40657</v>
      </c>
      <c r="B31" s="16">
        <v>6.9</v>
      </c>
      <c r="C31" s="15">
        <v>40718</v>
      </c>
      <c r="D31" s="16">
        <v>0</v>
      </c>
    </row>
    <row r="32" spans="1:9" ht="17.100000000000001" customHeight="1" x14ac:dyDescent="0.25">
      <c r="A32" s="12">
        <v>40658</v>
      </c>
      <c r="B32" s="13">
        <v>9.3000000000000007</v>
      </c>
      <c r="C32" s="12">
        <v>40719</v>
      </c>
      <c r="D32" s="13">
        <v>0</v>
      </c>
      <c r="F32" s="7"/>
    </row>
    <row r="33" spans="1:6" ht="17.100000000000001" customHeight="1" x14ac:dyDescent="0.25">
      <c r="A33" s="15">
        <v>40659</v>
      </c>
      <c r="B33" s="16">
        <v>0</v>
      </c>
      <c r="C33" s="15">
        <v>40720</v>
      </c>
      <c r="D33" s="16">
        <v>0</v>
      </c>
    </row>
    <row r="34" spans="1:6" ht="17.100000000000001" customHeight="1" x14ac:dyDescent="0.25">
      <c r="A34" s="12">
        <v>40660</v>
      </c>
      <c r="B34" s="13">
        <v>1.1000000000000001</v>
      </c>
      <c r="C34" s="12">
        <v>40721</v>
      </c>
      <c r="D34" s="13">
        <v>0</v>
      </c>
      <c r="F34" s="6"/>
    </row>
    <row r="35" spans="1:6" ht="17.100000000000001" customHeight="1" x14ac:dyDescent="0.25">
      <c r="A35" s="15">
        <v>40661</v>
      </c>
      <c r="B35" s="16">
        <v>3.5</v>
      </c>
      <c r="C35" s="15">
        <v>40722</v>
      </c>
      <c r="D35" s="16">
        <v>0</v>
      </c>
      <c r="F35" s="6"/>
    </row>
    <row r="36" spans="1:6" ht="17.100000000000001" customHeight="1" x14ac:dyDescent="0.25">
      <c r="A36" s="12">
        <v>40662</v>
      </c>
      <c r="B36" s="13">
        <v>3.1</v>
      </c>
      <c r="C36" s="12">
        <v>40723</v>
      </c>
      <c r="D36" s="13">
        <v>0</v>
      </c>
      <c r="F36" s="7"/>
    </row>
    <row r="37" spans="1:6" ht="17.100000000000001" customHeight="1" x14ac:dyDescent="0.25">
      <c r="A37" s="15">
        <v>40663</v>
      </c>
      <c r="B37" s="16">
        <v>3.3</v>
      </c>
      <c r="C37" s="15">
        <v>40724</v>
      </c>
      <c r="D37" s="16">
        <v>0</v>
      </c>
    </row>
    <row r="38" spans="1:6" ht="17.100000000000001" customHeight="1" x14ac:dyDescent="0.25">
      <c r="A38" s="9"/>
      <c r="B38" s="9"/>
    </row>
    <row r="39" spans="1:6" ht="17.100000000000001" customHeight="1" x14ac:dyDescent="0.25">
      <c r="A39" s="29" t="s">
        <v>5</v>
      </c>
      <c r="B39" s="29"/>
      <c r="C39" s="29"/>
    </row>
    <row r="40" spans="1:6" ht="17.100000000000001" customHeight="1" x14ac:dyDescent="0.25">
      <c r="A40" s="9"/>
      <c r="B40" s="9"/>
    </row>
    <row r="41" spans="1:6" ht="17.100000000000001" customHeight="1" x14ac:dyDescent="0.25">
      <c r="A41" s="9"/>
      <c r="B41" s="9"/>
    </row>
    <row r="42" spans="1:6" ht="17.100000000000001" customHeight="1" x14ac:dyDescent="0.25">
      <c r="A42" s="9"/>
      <c r="B42" s="9"/>
    </row>
    <row r="43" spans="1:6" ht="17.100000000000001" customHeight="1" x14ac:dyDescent="0.25">
      <c r="A43" s="9"/>
      <c r="B43" s="9"/>
    </row>
    <row r="44" spans="1:6" ht="17.100000000000001" customHeight="1" x14ac:dyDescent="0.25">
      <c r="A44" s="9"/>
      <c r="B44" s="9"/>
    </row>
    <row r="45" spans="1:6" ht="17.100000000000001" customHeight="1" x14ac:dyDescent="0.25">
      <c r="A45" s="9"/>
      <c r="B45" s="9"/>
    </row>
    <row r="46" spans="1:6" ht="17.100000000000001" customHeight="1" x14ac:dyDescent="0.25">
      <c r="A46" s="9"/>
      <c r="B46" s="9"/>
    </row>
    <row r="47" spans="1:6" ht="17.100000000000001" customHeight="1" x14ac:dyDescent="0.25"/>
    <row r="48" spans="1:6" ht="17.100000000000001" customHeight="1" x14ac:dyDescent="0.25"/>
    <row r="49" ht="17.100000000000001" customHeight="1" x14ac:dyDescent="0.25"/>
    <row r="50" ht="17.100000000000001" customHeight="1" x14ac:dyDescent="0.25"/>
    <row r="51" ht="17.100000000000001" customHeight="1" x14ac:dyDescent="0.25"/>
    <row r="52" ht="17.100000000000001" customHeight="1" x14ac:dyDescent="0.25"/>
    <row r="53" ht="17.100000000000001" customHeight="1" x14ac:dyDescent="0.25"/>
    <row r="54" ht="17.100000000000001" customHeight="1" x14ac:dyDescent="0.25"/>
    <row r="55" ht="17.100000000000001" customHeight="1" x14ac:dyDescent="0.25"/>
    <row r="56" ht="17.100000000000001" customHeight="1" x14ac:dyDescent="0.25"/>
    <row r="57" ht="17.100000000000001" customHeight="1" x14ac:dyDescent="0.25"/>
    <row r="58" ht="17.100000000000001" customHeight="1" x14ac:dyDescent="0.25"/>
    <row r="59" ht="17.100000000000001" customHeight="1" x14ac:dyDescent="0.25"/>
    <row r="60" ht="17.100000000000001" customHeight="1" x14ac:dyDescent="0.25"/>
    <row r="61" ht="17.100000000000001" customHeight="1" x14ac:dyDescent="0.25"/>
    <row r="62" ht="17.100000000000001" customHeight="1" x14ac:dyDescent="0.25"/>
    <row r="63" ht="17.100000000000001" customHeight="1" x14ac:dyDescent="0.25"/>
    <row r="64" ht="17.100000000000001" customHeight="1" x14ac:dyDescent="0.25"/>
    <row r="65" ht="17.100000000000001" customHeight="1" x14ac:dyDescent="0.25"/>
    <row r="66" ht="17.100000000000001" customHeight="1" x14ac:dyDescent="0.25"/>
    <row r="67" ht="17.100000000000001" customHeight="1" x14ac:dyDescent="0.25"/>
    <row r="68" ht="17.100000000000001" customHeight="1" x14ac:dyDescent="0.25"/>
    <row r="69" ht="17.100000000000001" customHeight="1" x14ac:dyDescent="0.25"/>
    <row r="70" ht="17.100000000000001" customHeight="1" x14ac:dyDescent="0.25"/>
    <row r="71" ht="17.100000000000001" customHeight="1" x14ac:dyDescent="0.25"/>
    <row r="72" ht="17.100000000000001" customHeight="1" x14ac:dyDescent="0.25"/>
    <row r="77" ht="15" customHeight="1" x14ac:dyDescent="0.25"/>
  </sheetData>
  <mergeCells count="4">
    <mergeCell ref="A5:E5"/>
    <mergeCell ref="A3:E3"/>
    <mergeCell ref="A1:B1"/>
    <mergeCell ref="A39:C39"/>
  </mergeCells>
  <pageMargins left="0.70866141732283472" right="0.70866141732283472" top="0.74803149606299213" bottom="0.74803149606299213" header="0.31496062992125984" footer="0.31496062992125984"/>
  <pageSetup paperSize="9" scale="81" fitToWidth="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9"/>
  <sheetViews>
    <sheetView zoomScaleNormal="100" workbookViewId="0">
      <selection activeCell="B1" sqref="B1"/>
    </sheetView>
  </sheetViews>
  <sheetFormatPr baseColWidth="10" defaultColWidth="9.140625" defaultRowHeight="15" x14ac:dyDescent="0.25"/>
  <cols>
    <col min="1" max="3" width="25.7109375" customWidth="1"/>
    <col min="4" max="4" width="25.7109375" style="9" customWidth="1"/>
    <col min="5" max="8" width="25.7109375" customWidth="1"/>
  </cols>
  <sheetData>
    <row r="1" spans="1:15" ht="30" customHeight="1" x14ac:dyDescent="0.25">
      <c r="A1" s="11" t="s">
        <v>15</v>
      </c>
      <c r="B1" s="9" t="s">
        <v>17</v>
      </c>
      <c r="C1" s="9"/>
      <c r="E1" s="9"/>
    </row>
    <row r="3" spans="1:15" ht="37.5" customHeight="1" x14ac:dyDescent="0.25">
      <c r="A3" s="26" t="s">
        <v>16</v>
      </c>
      <c r="B3" s="27"/>
      <c r="C3" s="27"/>
      <c r="D3" s="27"/>
      <c r="E3" s="27"/>
      <c r="F3" s="27"/>
      <c r="G3" s="18"/>
      <c r="H3" s="18"/>
      <c r="I3" s="18"/>
      <c r="J3" s="18"/>
      <c r="K3" s="18"/>
      <c r="L3" s="19"/>
      <c r="M3" s="19"/>
      <c r="N3" s="19"/>
      <c r="O3" s="19"/>
    </row>
    <row r="4" spans="1:15" x14ac:dyDescent="0.25">
      <c r="E4" s="3"/>
      <c r="F4" s="3"/>
    </row>
    <row r="5" spans="1:15" ht="21" customHeight="1" x14ac:dyDescent="0.25">
      <c r="A5" s="25" t="s">
        <v>1</v>
      </c>
      <c r="B5" s="25"/>
      <c r="C5" s="25"/>
      <c r="D5" s="25"/>
      <c r="E5" s="25"/>
      <c r="F5" s="25"/>
      <c r="G5" s="20"/>
      <c r="H5" s="20"/>
      <c r="I5" s="20"/>
      <c r="J5" s="20"/>
      <c r="K5" s="20"/>
      <c r="L5" s="19"/>
      <c r="M5" s="19"/>
      <c r="N5" s="19"/>
      <c r="O5" s="19"/>
    </row>
    <row r="6" spans="1:15" ht="15.75" x14ac:dyDescent="0.25">
      <c r="A6" s="2"/>
      <c r="B6" s="1"/>
      <c r="C6" s="4"/>
      <c r="D6" s="4"/>
      <c r="E6" s="4"/>
      <c r="F6" s="4"/>
    </row>
    <row r="7" spans="1:15" ht="57.75" customHeight="1" x14ac:dyDescent="0.25">
      <c r="A7" s="31" t="s">
        <v>11</v>
      </c>
      <c r="B7" s="27"/>
      <c r="C7" s="27"/>
      <c r="D7" s="27"/>
      <c r="E7" s="27"/>
      <c r="F7" s="27"/>
      <c r="G7" s="21"/>
      <c r="H7" s="21"/>
      <c r="I7" s="21"/>
      <c r="J7" s="21"/>
      <c r="K7" s="21"/>
    </row>
    <row r="8" spans="1:15" ht="15.75" x14ac:dyDescent="0.25">
      <c r="A8" s="2"/>
      <c r="B8" s="1"/>
      <c r="C8" s="4"/>
      <c r="D8" s="4"/>
      <c r="E8" s="4"/>
      <c r="F8" s="4"/>
    </row>
    <row r="9" spans="1:15" ht="33" customHeight="1" x14ac:dyDescent="0.25">
      <c r="A9" s="32" t="s">
        <v>7</v>
      </c>
      <c r="B9" s="33"/>
      <c r="C9" s="33"/>
      <c r="D9" s="34"/>
      <c r="E9" s="32" t="s">
        <v>6</v>
      </c>
      <c r="F9" s="33"/>
      <c r="G9" s="33"/>
      <c r="H9" s="33"/>
    </row>
    <row r="10" spans="1:15" ht="40.5" customHeight="1" thickBot="1" x14ac:dyDescent="0.3">
      <c r="A10" s="10" t="s">
        <v>2</v>
      </c>
      <c r="B10" s="10" t="s">
        <v>9</v>
      </c>
      <c r="C10" s="10" t="s">
        <v>10</v>
      </c>
      <c r="D10" s="10" t="s">
        <v>13</v>
      </c>
      <c r="E10" s="10" t="s">
        <v>2</v>
      </c>
      <c r="F10" s="10" t="s">
        <v>8</v>
      </c>
      <c r="G10" s="10" t="s">
        <v>10</v>
      </c>
      <c r="H10" s="10" t="s">
        <v>13</v>
      </c>
    </row>
    <row r="11" spans="1:15" ht="17.100000000000001" customHeight="1" thickTop="1" x14ac:dyDescent="0.25">
      <c r="A11" s="12">
        <v>40634</v>
      </c>
      <c r="B11" s="13">
        <v>0.1</v>
      </c>
      <c r="C11" s="14">
        <f>B11</f>
        <v>0.1</v>
      </c>
      <c r="D11" s="14">
        <f>B11/$B$41*100</f>
        <v>0.32467532467532467</v>
      </c>
      <c r="E11" s="12">
        <v>40695</v>
      </c>
      <c r="F11" s="13">
        <v>0.4</v>
      </c>
      <c r="G11" s="14">
        <f>F11</f>
        <v>0.4</v>
      </c>
      <c r="H11" s="14">
        <f>F11/$F$41*100</f>
        <v>0.44101433296582138</v>
      </c>
    </row>
    <row r="12" spans="1:15" ht="17.100000000000001" customHeight="1" x14ac:dyDescent="0.25">
      <c r="A12" s="15">
        <v>40635</v>
      </c>
      <c r="B12" s="16">
        <v>0</v>
      </c>
      <c r="C12" s="17">
        <f t="shared" ref="C12:C40" si="0">B12+C11</f>
        <v>0.1</v>
      </c>
      <c r="D12" s="17">
        <f>((B12/$B$41)*100)+D11</f>
        <v>0.32467532467532467</v>
      </c>
      <c r="E12" s="15">
        <v>40696</v>
      </c>
      <c r="F12" s="16">
        <v>0</v>
      </c>
      <c r="G12" s="17">
        <f t="shared" ref="G12:G40" si="1">F12+G11</f>
        <v>0.4</v>
      </c>
      <c r="H12" s="17">
        <f>((F12/$F$41)*100)+H11</f>
        <v>0.44101433296582138</v>
      </c>
    </row>
    <row r="13" spans="1:15" ht="17.100000000000001" customHeight="1" x14ac:dyDescent="0.25">
      <c r="A13" s="12">
        <v>40636</v>
      </c>
      <c r="B13" s="13">
        <v>0</v>
      </c>
      <c r="C13" s="14">
        <f t="shared" si="0"/>
        <v>0.1</v>
      </c>
      <c r="D13" s="14">
        <f t="shared" ref="D13:D40" si="2">((B13/$B$41)*100)+D12</f>
        <v>0.32467532467532467</v>
      </c>
      <c r="E13" s="12">
        <v>40697</v>
      </c>
      <c r="F13" s="13">
        <v>3.7</v>
      </c>
      <c r="G13" s="14">
        <f t="shared" si="1"/>
        <v>4.1000000000000005</v>
      </c>
      <c r="H13" s="14">
        <f t="shared" ref="H13:H40" si="3">((F13/$F$41)*100)+H12</f>
        <v>4.5203969128996686</v>
      </c>
    </row>
    <row r="14" spans="1:15" ht="17.100000000000001" customHeight="1" x14ac:dyDescent="0.25">
      <c r="A14" s="15">
        <v>40637</v>
      </c>
      <c r="B14" s="16">
        <v>3</v>
      </c>
      <c r="C14" s="17">
        <f t="shared" si="0"/>
        <v>3.1</v>
      </c>
      <c r="D14" s="17">
        <f t="shared" si="2"/>
        <v>10.064935064935064</v>
      </c>
      <c r="E14" s="15">
        <v>40698</v>
      </c>
      <c r="F14" s="16">
        <v>19.399999999999999</v>
      </c>
      <c r="G14" s="17">
        <f t="shared" si="1"/>
        <v>23.5</v>
      </c>
      <c r="H14" s="17">
        <f t="shared" si="3"/>
        <v>25.909592061742003</v>
      </c>
    </row>
    <row r="15" spans="1:15" s="5" customFormat="1" ht="17.100000000000001" customHeight="1" x14ac:dyDescent="0.25">
      <c r="A15" s="12">
        <v>40638</v>
      </c>
      <c r="B15" s="13">
        <v>0</v>
      </c>
      <c r="C15" s="14">
        <f t="shared" si="0"/>
        <v>3.1</v>
      </c>
      <c r="D15" s="14">
        <f t="shared" si="2"/>
        <v>10.064935064935064</v>
      </c>
      <c r="E15" s="12">
        <v>40699</v>
      </c>
      <c r="F15" s="13">
        <v>0</v>
      </c>
      <c r="G15" s="14">
        <f t="shared" si="1"/>
        <v>23.5</v>
      </c>
      <c r="H15" s="14">
        <f t="shared" si="3"/>
        <v>25.909592061742003</v>
      </c>
    </row>
    <row r="16" spans="1:15" ht="17.100000000000001" customHeight="1" x14ac:dyDescent="0.25">
      <c r="A16" s="15">
        <v>40639</v>
      </c>
      <c r="B16" s="16">
        <v>0</v>
      </c>
      <c r="C16" s="17">
        <f t="shared" si="0"/>
        <v>3.1</v>
      </c>
      <c r="D16" s="17">
        <f t="shared" si="2"/>
        <v>10.064935064935064</v>
      </c>
      <c r="E16" s="15">
        <v>40700</v>
      </c>
      <c r="F16" s="16">
        <v>0</v>
      </c>
      <c r="G16" s="17">
        <f t="shared" si="1"/>
        <v>23.5</v>
      </c>
      <c r="H16" s="17">
        <f t="shared" si="3"/>
        <v>25.909592061742003</v>
      </c>
    </row>
    <row r="17" spans="1:8" ht="17.100000000000001" customHeight="1" x14ac:dyDescent="0.25">
      <c r="A17" s="12">
        <v>40640</v>
      </c>
      <c r="B17" s="13">
        <v>0</v>
      </c>
      <c r="C17" s="14">
        <f t="shared" si="0"/>
        <v>3.1</v>
      </c>
      <c r="D17" s="14">
        <f t="shared" si="2"/>
        <v>10.064935064935064</v>
      </c>
      <c r="E17" s="12">
        <v>40701</v>
      </c>
      <c r="F17" s="13">
        <v>12.1</v>
      </c>
      <c r="G17" s="14">
        <f t="shared" si="1"/>
        <v>35.6</v>
      </c>
      <c r="H17" s="14">
        <f t="shared" si="3"/>
        <v>39.250275633958097</v>
      </c>
    </row>
    <row r="18" spans="1:8" ht="17.100000000000001" customHeight="1" x14ac:dyDescent="0.25">
      <c r="A18" s="15">
        <v>40641</v>
      </c>
      <c r="B18" s="16">
        <v>0</v>
      </c>
      <c r="C18" s="17">
        <f t="shared" si="0"/>
        <v>3.1</v>
      </c>
      <c r="D18" s="17">
        <f t="shared" si="2"/>
        <v>10.064935064935064</v>
      </c>
      <c r="E18" s="15">
        <v>40702</v>
      </c>
      <c r="F18" s="16">
        <v>1</v>
      </c>
      <c r="G18" s="17">
        <f t="shared" si="1"/>
        <v>36.6</v>
      </c>
      <c r="H18" s="17">
        <f t="shared" si="3"/>
        <v>40.35281146637265</v>
      </c>
    </row>
    <row r="19" spans="1:8" ht="17.100000000000001" customHeight="1" x14ac:dyDescent="0.25">
      <c r="A19" s="12">
        <v>40642</v>
      </c>
      <c r="B19" s="13">
        <v>0</v>
      </c>
      <c r="C19" s="14">
        <f t="shared" si="0"/>
        <v>3.1</v>
      </c>
      <c r="D19" s="14">
        <f t="shared" si="2"/>
        <v>10.064935064935064</v>
      </c>
      <c r="E19" s="12">
        <v>40703</v>
      </c>
      <c r="F19" s="13">
        <v>0</v>
      </c>
      <c r="G19" s="14">
        <f t="shared" si="1"/>
        <v>36.6</v>
      </c>
      <c r="H19" s="14">
        <f t="shared" si="3"/>
        <v>40.35281146637265</v>
      </c>
    </row>
    <row r="20" spans="1:8" ht="17.100000000000001" customHeight="1" x14ac:dyDescent="0.25">
      <c r="A20" s="15">
        <v>40643</v>
      </c>
      <c r="B20" s="16">
        <v>0</v>
      </c>
      <c r="C20" s="17">
        <f t="shared" si="0"/>
        <v>3.1</v>
      </c>
      <c r="D20" s="17">
        <f t="shared" si="2"/>
        <v>10.064935064935064</v>
      </c>
      <c r="E20" s="15">
        <v>40704</v>
      </c>
      <c r="F20" s="16">
        <v>0</v>
      </c>
      <c r="G20" s="17">
        <f t="shared" si="1"/>
        <v>36.6</v>
      </c>
      <c r="H20" s="17">
        <f t="shared" si="3"/>
        <v>40.35281146637265</v>
      </c>
    </row>
    <row r="21" spans="1:8" ht="17.100000000000001" customHeight="1" x14ac:dyDescent="0.25">
      <c r="A21" s="12">
        <v>40644</v>
      </c>
      <c r="B21" s="13">
        <v>0</v>
      </c>
      <c r="C21" s="14">
        <f t="shared" si="0"/>
        <v>3.1</v>
      </c>
      <c r="D21" s="14">
        <f t="shared" si="2"/>
        <v>10.064935064935064</v>
      </c>
      <c r="E21" s="12">
        <v>40705</v>
      </c>
      <c r="F21" s="13">
        <v>0</v>
      </c>
      <c r="G21" s="14">
        <f t="shared" si="1"/>
        <v>36.6</v>
      </c>
      <c r="H21" s="14">
        <f t="shared" si="3"/>
        <v>40.35281146637265</v>
      </c>
    </row>
    <row r="22" spans="1:8" ht="17.100000000000001" customHeight="1" x14ac:dyDescent="0.25">
      <c r="A22" s="15">
        <v>40645</v>
      </c>
      <c r="B22" s="16">
        <v>0.5</v>
      </c>
      <c r="C22" s="17">
        <f t="shared" si="0"/>
        <v>3.6</v>
      </c>
      <c r="D22" s="17">
        <f t="shared" si="2"/>
        <v>11.688311688311687</v>
      </c>
      <c r="E22" s="15">
        <v>40706</v>
      </c>
      <c r="F22" s="16">
        <v>0.3</v>
      </c>
      <c r="G22" s="17">
        <f t="shared" si="1"/>
        <v>36.9</v>
      </c>
      <c r="H22" s="17">
        <f t="shared" si="3"/>
        <v>40.683572216097019</v>
      </c>
    </row>
    <row r="23" spans="1:8" ht="17.100000000000001" customHeight="1" x14ac:dyDescent="0.25">
      <c r="A23" s="12">
        <v>40646</v>
      </c>
      <c r="B23" s="13">
        <v>0</v>
      </c>
      <c r="C23" s="14">
        <f t="shared" si="0"/>
        <v>3.6</v>
      </c>
      <c r="D23" s="14">
        <f t="shared" si="2"/>
        <v>11.688311688311687</v>
      </c>
      <c r="E23" s="12">
        <v>40707</v>
      </c>
      <c r="F23" s="13">
        <v>1.6</v>
      </c>
      <c r="G23" s="14">
        <f t="shared" si="1"/>
        <v>38.5</v>
      </c>
      <c r="H23" s="14">
        <f t="shared" si="3"/>
        <v>42.447629547960304</v>
      </c>
    </row>
    <row r="24" spans="1:8" ht="17.100000000000001" customHeight="1" x14ac:dyDescent="0.25">
      <c r="A24" s="15">
        <v>40647</v>
      </c>
      <c r="B24" s="16">
        <v>0</v>
      </c>
      <c r="C24" s="17">
        <f t="shared" si="0"/>
        <v>3.6</v>
      </c>
      <c r="D24" s="17">
        <f t="shared" si="2"/>
        <v>11.688311688311687</v>
      </c>
      <c r="E24" s="15">
        <v>40708</v>
      </c>
      <c r="F24" s="16">
        <v>0.3</v>
      </c>
      <c r="G24" s="17">
        <f t="shared" si="1"/>
        <v>38.799999999999997</v>
      </c>
      <c r="H24" s="17">
        <f t="shared" si="3"/>
        <v>42.778390297684673</v>
      </c>
    </row>
    <row r="25" spans="1:8" ht="17.100000000000001" customHeight="1" x14ac:dyDescent="0.25">
      <c r="A25" s="12">
        <v>40648</v>
      </c>
      <c r="B25" s="13">
        <v>0</v>
      </c>
      <c r="C25" s="14">
        <f t="shared" si="0"/>
        <v>3.6</v>
      </c>
      <c r="D25" s="14">
        <f t="shared" si="2"/>
        <v>11.688311688311687</v>
      </c>
      <c r="E25" s="12">
        <v>40709</v>
      </c>
      <c r="F25" s="13">
        <v>0</v>
      </c>
      <c r="G25" s="14">
        <f t="shared" si="1"/>
        <v>38.799999999999997</v>
      </c>
      <c r="H25" s="14">
        <f t="shared" si="3"/>
        <v>42.778390297684673</v>
      </c>
    </row>
    <row r="26" spans="1:8" ht="17.100000000000001" customHeight="1" x14ac:dyDescent="0.25">
      <c r="A26" s="15">
        <v>40649</v>
      </c>
      <c r="B26" s="16">
        <v>0</v>
      </c>
      <c r="C26" s="17">
        <f t="shared" si="0"/>
        <v>3.6</v>
      </c>
      <c r="D26" s="17">
        <f t="shared" si="2"/>
        <v>11.688311688311687</v>
      </c>
      <c r="E26" s="15">
        <v>40710</v>
      </c>
      <c r="F26" s="16">
        <v>3.7</v>
      </c>
      <c r="G26" s="17">
        <f t="shared" si="1"/>
        <v>42.5</v>
      </c>
      <c r="H26" s="17">
        <f t="shared" si="3"/>
        <v>46.857772877618523</v>
      </c>
    </row>
    <row r="27" spans="1:8" ht="17.100000000000001" customHeight="1" x14ac:dyDescent="0.25">
      <c r="A27" s="12">
        <v>40650</v>
      </c>
      <c r="B27" s="13">
        <v>0</v>
      </c>
      <c r="C27" s="14">
        <f t="shared" si="0"/>
        <v>3.6</v>
      </c>
      <c r="D27" s="14">
        <f t="shared" si="2"/>
        <v>11.688311688311687</v>
      </c>
      <c r="E27" s="12">
        <v>40711</v>
      </c>
      <c r="F27" s="13">
        <v>1.1000000000000001</v>
      </c>
      <c r="G27" s="14">
        <f t="shared" si="1"/>
        <v>43.6</v>
      </c>
      <c r="H27" s="14">
        <f t="shared" si="3"/>
        <v>48.070562293274534</v>
      </c>
    </row>
    <row r="28" spans="1:8" ht="17.100000000000001" customHeight="1" x14ac:dyDescent="0.25">
      <c r="A28" s="15">
        <v>40651</v>
      </c>
      <c r="B28" s="16">
        <v>0</v>
      </c>
      <c r="C28" s="17">
        <f t="shared" si="0"/>
        <v>3.6</v>
      </c>
      <c r="D28" s="17">
        <f t="shared" si="2"/>
        <v>11.688311688311687</v>
      </c>
      <c r="E28" s="15">
        <v>40712</v>
      </c>
      <c r="F28" s="16">
        <v>35.4</v>
      </c>
      <c r="G28" s="17">
        <f t="shared" si="1"/>
        <v>79</v>
      </c>
      <c r="H28" s="17">
        <f t="shared" si="3"/>
        <v>87.100330760749728</v>
      </c>
    </row>
    <row r="29" spans="1:8" ht="17.100000000000001" customHeight="1" x14ac:dyDescent="0.25">
      <c r="A29" s="12">
        <v>40652</v>
      </c>
      <c r="B29" s="13">
        <v>0</v>
      </c>
      <c r="C29" s="14">
        <f t="shared" si="0"/>
        <v>3.6</v>
      </c>
      <c r="D29" s="14">
        <f t="shared" si="2"/>
        <v>11.688311688311687</v>
      </c>
      <c r="E29" s="12">
        <v>40713</v>
      </c>
      <c r="F29" s="13">
        <v>3.1</v>
      </c>
      <c r="G29" s="14">
        <f t="shared" si="1"/>
        <v>82.1</v>
      </c>
      <c r="H29" s="14">
        <f t="shared" si="3"/>
        <v>90.518191841234838</v>
      </c>
    </row>
    <row r="30" spans="1:8" ht="17.100000000000001" customHeight="1" x14ac:dyDescent="0.25">
      <c r="A30" s="15">
        <v>40653</v>
      </c>
      <c r="B30" s="16">
        <v>0</v>
      </c>
      <c r="C30" s="17">
        <f t="shared" si="0"/>
        <v>3.6</v>
      </c>
      <c r="D30" s="17">
        <f t="shared" si="2"/>
        <v>11.688311688311687</v>
      </c>
      <c r="E30" s="15">
        <v>40714</v>
      </c>
      <c r="F30" s="16">
        <v>0</v>
      </c>
      <c r="G30" s="17">
        <f t="shared" si="1"/>
        <v>82.1</v>
      </c>
      <c r="H30" s="17">
        <f t="shared" si="3"/>
        <v>90.518191841234838</v>
      </c>
    </row>
    <row r="31" spans="1:8" ht="17.100000000000001" customHeight="1" x14ac:dyDescent="0.25">
      <c r="A31" s="12">
        <v>40654</v>
      </c>
      <c r="B31" s="13">
        <v>0</v>
      </c>
      <c r="C31" s="14">
        <f t="shared" si="0"/>
        <v>3.6</v>
      </c>
      <c r="D31" s="14">
        <f t="shared" si="2"/>
        <v>11.688311688311687</v>
      </c>
      <c r="E31" s="12">
        <v>40715</v>
      </c>
      <c r="F31" s="13">
        <v>0.4</v>
      </c>
      <c r="G31" s="14">
        <f t="shared" si="1"/>
        <v>82.5</v>
      </c>
      <c r="H31" s="14">
        <f t="shared" si="3"/>
        <v>90.959206174200659</v>
      </c>
    </row>
    <row r="32" spans="1:8" ht="17.100000000000001" customHeight="1" x14ac:dyDescent="0.25">
      <c r="A32" s="15">
        <v>40655</v>
      </c>
      <c r="B32" s="16">
        <v>0</v>
      </c>
      <c r="C32" s="17">
        <f t="shared" si="0"/>
        <v>3.6</v>
      </c>
      <c r="D32" s="17">
        <f t="shared" si="2"/>
        <v>11.688311688311687</v>
      </c>
      <c r="E32" s="15">
        <v>40716</v>
      </c>
      <c r="F32" s="16">
        <v>0.3</v>
      </c>
      <c r="G32" s="17">
        <f t="shared" si="1"/>
        <v>82.8</v>
      </c>
      <c r="H32" s="17">
        <f t="shared" si="3"/>
        <v>91.289966923925022</v>
      </c>
    </row>
    <row r="33" spans="1:12" ht="17.100000000000001" customHeight="1" x14ac:dyDescent="0.25">
      <c r="A33" s="12">
        <v>40656</v>
      </c>
      <c r="B33" s="13">
        <v>0</v>
      </c>
      <c r="C33" s="14">
        <f t="shared" si="0"/>
        <v>3.6</v>
      </c>
      <c r="D33" s="14">
        <f t="shared" si="2"/>
        <v>11.688311688311687</v>
      </c>
      <c r="E33" s="12">
        <v>40717</v>
      </c>
      <c r="F33" s="13">
        <v>7.9</v>
      </c>
      <c r="G33" s="14">
        <f t="shared" si="1"/>
        <v>90.7</v>
      </c>
      <c r="H33" s="14">
        <f t="shared" si="3"/>
        <v>100</v>
      </c>
    </row>
    <row r="34" spans="1:12" ht="17.100000000000001" customHeight="1" x14ac:dyDescent="0.25">
      <c r="A34" s="15">
        <v>40657</v>
      </c>
      <c r="B34" s="16">
        <v>6.9</v>
      </c>
      <c r="C34" s="17">
        <f t="shared" si="0"/>
        <v>10.5</v>
      </c>
      <c r="D34" s="17">
        <f t="shared" si="2"/>
        <v>34.090909090909086</v>
      </c>
      <c r="E34" s="15">
        <v>40718</v>
      </c>
      <c r="F34" s="16">
        <v>0</v>
      </c>
      <c r="G34" s="17">
        <f t="shared" si="1"/>
        <v>90.7</v>
      </c>
      <c r="H34" s="17">
        <f t="shared" si="3"/>
        <v>100</v>
      </c>
    </row>
    <row r="35" spans="1:12" ht="17.100000000000001" customHeight="1" x14ac:dyDescent="0.25">
      <c r="A35" s="12">
        <v>40658</v>
      </c>
      <c r="B35" s="13">
        <v>9.3000000000000007</v>
      </c>
      <c r="C35" s="14">
        <f t="shared" si="0"/>
        <v>19.8</v>
      </c>
      <c r="D35" s="14">
        <f t="shared" si="2"/>
        <v>64.285714285714278</v>
      </c>
      <c r="E35" s="12">
        <v>40719</v>
      </c>
      <c r="F35" s="13">
        <v>0</v>
      </c>
      <c r="G35" s="14">
        <f t="shared" si="1"/>
        <v>90.7</v>
      </c>
      <c r="H35" s="14">
        <f t="shared" si="3"/>
        <v>100</v>
      </c>
    </row>
    <row r="36" spans="1:12" ht="17.100000000000001" customHeight="1" x14ac:dyDescent="0.25">
      <c r="A36" s="15">
        <v>40659</v>
      </c>
      <c r="B36" s="16">
        <v>0</v>
      </c>
      <c r="C36" s="17">
        <f t="shared" si="0"/>
        <v>19.8</v>
      </c>
      <c r="D36" s="17">
        <f t="shared" si="2"/>
        <v>64.285714285714278</v>
      </c>
      <c r="E36" s="15">
        <v>40720</v>
      </c>
      <c r="F36" s="16">
        <v>0</v>
      </c>
      <c r="G36" s="17">
        <f t="shared" si="1"/>
        <v>90.7</v>
      </c>
      <c r="H36" s="17">
        <f t="shared" si="3"/>
        <v>100</v>
      </c>
    </row>
    <row r="37" spans="1:12" ht="17.100000000000001" customHeight="1" x14ac:dyDescent="0.25">
      <c r="A37" s="12">
        <v>40660</v>
      </c>
      <c r="B37" s="13">
        <v>1.1000000000000001</v>
      </c>
      <c r="C37" s="14">
        <f t="shared" si="0"/>
        <v>20.900000000000002</v>
      </c>
      <c r="D37" s="14">
        <f t="shared" si="2"/>
        <v>67.857142857142847</v>
      </c>
      <c r="E37" s="12">
        <v>40721</v>
      </c>
      <c r="F37" s="13">
        <v>0</v>
      </c>
      <c r="G37" s="14">
        <f t="shared" si="1"/>
        <v>90.7</v>
      </c>
      <c r="H37" s="14">
        <f t="shared" si="3"/>
        <v>100</v>
      </c>
    </row>
    <row r="38" spans="1:12" ht="17.100000000000001" customHeight="1" x14ac:dyDescent="0.25">
      <c r="A38" s="15">
        <v>40661</v>
      </c>
      <c r="B38" s="16">
        <v>3.5</v>
      </c>
      <c r="C38" s="17">
        <f t="shared" si="0"/>
        <v>24.400000000000002</v>
      </c>
      <c r="D38" s="17">
        <f t="shared" si="2"/>
        <v>79.220779220779207</v>
      </c>
      <c r="E38" s="15">
        <v>40722</v>
      </c>
      <c r="F38" s="16">
        <v>0</v>
      </c>
      <c r="G38" s="17">
        <f t="shared" si="1"/>
        <v>90.7</v>
      </c>
      <c r="H38" s="17">
        <f t="shared" si="3"/>
        <v>100</v>
      </c>
    </row>
    <row r="39" spans="1:12" ht="17.100000000000001" customHeight="1" x14ac:dyDescent="0.25">
      <c r="A39" s="12">
        <v>40662</v>
      </c>
      <c r="B39" s="13">
        <v>3.1</v>
      </c>
      <c r="C39" s="14">
        <f t="shared" si="0"/>
        <v>27.500000000000004</v>
      </c>
      <c r="D39" s="14">
        <f t="shared" si="2"/>
        <v>89.285714285714278</v>
      </c>
      <c r="E39" s="12">
        <v>40723</v>
      </c>
      <c r="F39" s="13">
        <v>0</v>
      </c>
      <c r="G39" s="14">
        <f t="shared" si="1"/>
        <v>90.7</v>
      </c>
      <c r="H39" s="14">
        <f t="shared" si="3"/>
        <v>100</v>
      </c>
    </row>
    <row r="40" spans="1:12" ht="17.100000000000001" customHeight="1" x14ac:dyDescent="0.25">
      <c r="A40" s="15">
        <v>40663</v>
      </c>
      <c r="B40" s="16">
        <v>3.3</v>
      </c>
      <c r="C40" s="17">
        <f t="shared" si="0"/>
        <v>30.800000000000004</v>
      </c>
      <c r="D40" s="17">
        <f t="shared" si="2"/>
        <v>99.999999999999986</v>
      </c>
      <c r="E40" s="15">
        <v>40724</v>
      </c>
      <c r="F40" s="16">
        <v>0</v>
      </c>
      <c r="G40" s="17">
        <f t="shared" si="1"/>
        <v>90.7</v>
      </c>
      <c r="H40" s="17">
        <f t="shared" si="3"/>
        <v>100</v>
      </c>
    </row>
    <row r="41" spans="1:12" s="9" customFormat="1" ht="17.100000000000001" customHeight="1" x14ac:dyDescent="0.25">
      <c r="A41" s="23" t="s">
        <v>12</v>
      </c>
      <c r="B41" s="22">
        <f>SUM(B11:B40)</f>
        <v>30.800000000000004</v>
      </c>
      <c r="C41" s="24"/>
      <c r="D41" s="22"/>
      <c r="E41" s="23"/>
      <c r="F41" s="22">
        <f>SUM(F11:F40)</f>
        <v>90.7</v>
      </c>
      <c r="G41" s="22"/>
      <c r="H41" s="22"/>
    </row>
    <row r="42" spans="1:12" ht="17.100000000000001" customHeight="1" x14ac:dyDescent="0.25"/>
    <row r="43" spans="1:12" ht="17.100000000000001" customHeight="1" x14ac:dyDescent="0.25"/>
    <row r="44" spans="1:12" ht="17.100000000000001" customHeight="1" x14ac:dyDescent="0.25">
      <c r="I44" s="9"/>
      <c r="J44" s="9"/>
      <c r="K44" s="9"/>
      <c r="L44" s="9"/>
    </row>
    <row r="45" spans="1:12" ht="17.100000000000001" customHeight="1" x14ac:dyDescent="0.25"/>
    <row r="46" spans="1:12" ht="17.100000000000001" customHeight="1" x14ac:dyDescent="0.25"/>
    <row r="47" spans="1:12" ht="17.100000000000001" customHeight="1" x14ac:dyDescent="0.25"/>
    <row r="48" spans="1:12" ht="17.100000000000001" customHeight="1" x14ac:dyDescent="0.25"/>
    <row r="49" ht="17.100000000000001" customHeight="1" x14ac:dyDescent="0.25"/>
    <row r="50" ht="17.100000000000001" customHeight="1" x14ac:dyDescent="0.25"/>
    <row r="51" ht="17.100000000000001" customHeight="1" x14ac:dyDescent="0.25"/>
    <row r="52" ht="17.100000000000001" customHeight="1" x14ac:dyDescent="0.25"/>
    <row r="53" ht="17.100000000000001" customHeight="1" x14ac:dyDescent="0.25"/>
    <row r="54" ht="17.100000000000001" customHeight="1" x14ac:dyDescent="0.25"/>
    <row r="55" ht="17.100000000000001" customHeight="1" x14ac:dyDescent="0.25"/>
    <row r="56" ht="17.100000000000001" customHeight="1" x14ac:dyDescent="0.25"/>
    <row r="57" ht="17.100000000000001" customHeight="1" x14ac:dyDescent="0.25"/>
    <row r="58" ht="17.100000000000001" customHeight="1" x14ac:dyDescent="0.25"/>
    <row r="59" ht="17.100000000000001" customHeight="1" x14ac:dyDescent="0.25"/>
    <row r="60" ht="17.100000000000001" customHeight="1" x14ac:dyDescent="0.25"/>
    <row r="61" ht="17.100000000000001" customHeight="1" x14ac:dyDescent="0.25"/>
    <row r="62" ht="17.100000000000001" customHeight="1" x14ac:dyDescent="0.25"/>
    <row r="63" ht="17.100000000000001" customHeight="1" x14ac:dyDescent="0.25"/>
    <row r="64" ht="17.100000000000001" customHeight="1" x14ac:dyDescent="0.25"/>
    <row r="65" spans="1:10" ht="17.100000000000001" customHeight="1" x14ac:dyDescent="0.25"/>
    <row r="66" spans="1:10" ht="17.100000000000001" customHeight="1" x14ac:dyDescent="0.25"/>
    <row r="67" spans="1:10" ht="17.100000000000001" customHeight="1" x14ac:dyDescent="0.25"/>
    <row r="68" spans="1:10" ht="17.100000000000001" customHeight="1" x14ac:dyDescent="0.25"/>
    <row r="69" spans="1:10" ht="17.100000000000001" customHeight="1" x14ac:dyDescent="0.25"/>
    <row r="70" spans="1:10" ht="17.100000000000001" customHeight="1" x14ac:dyDescent="0.25"/>
    <row r="71" spans="1:10" ht="17.100000000000001" customHeight="1" x14ac:dyDescent="0.25"/>
    <row r="72" spans="1:10" ht="17.100000000000001" customHeight="1" x14ac:dyDescent="0.25"/>
    <row r="73" spans="1:10" x14ac:dyDescent="0.25">
      <c r="A73" s="30" t="s">
        <v>14</v>
      </c>
      <c r="B73" s="30"/>
      <c r="C73" s="30"/>
      <c r="D73" s="30"/>
      <c r="E73" s="30"/>
      <c r="F73" s="30"/>
      <c r="G73" s="30"/>
      <c r="H73" s="30"/>
      <c r="I73" s="30"/>
      <c r="J73" s="30"/>
    </row>
    <row r="74" spans="1:10" x14ac:dyDescent="0.25">
      <c r="A74" s="30"/>
      <c r="B74" s="30"/>
      <c r="C74" s="30"/>
      <c r="D74" s="30"/>
      <c r="E74" s="30"/>
      <c r="F74" s="30"/>
      <c r="G74" s="30"/>
      <c r="H74" s="30"/>
      <c r="I74" s="30"/>
      <c r="J74" s="30"/>
    </row>
    <row r="75" spans="1:10" x14ac:dyDescent="0.25">
      <c r="A75" s="30"/>
      <c r="B75" s="30"/>
      <c r="C75" s="30"/>
      <c r="D75" s="30"/>
      <c r="E75" s="30"/>
      <c r="F75" s="30"/>
      <c r="G75" s="30"/>
      <c r="H75" s="30"/>
      <c r="I75" s="30"/>
      <c r="J75" s="30"/>
    </row>
    <row r="76" spans="1:10" x14ac:dyDescent="0.25">
      <c r="A76" s="30"/>
      <c r="B76" s="30"/>
      <c r="C76" s="30"/>
      <c r="D76" s="30"/>
      <c r="E76" s="30"/>
      <c r="F76" s="30"/>
      <c r="G76" s="30"/>
      <c r="H76" s="30"/>
      <c r="I76" s="30"/>
      <c r="J76" s="30"/>
    </row>
    <row r="77" spans="1:10" x14ac:dyDescent="0.25">
      <c r="A77" s="30"/>
      <c r="B77" s="30"/>
      <c r="C77" s="30"/>
      <c r="D77" s="30"/>
      <c r="E77" s="30"/>
      <c r="F77" s="30"/>
      <c r="G77" s="30"/>
      <c r="H77" s="30"/>
      <c r="I77" s="30"/>
      <c r="J77" s="30"/>
    </row>
    <row r="78" spans="1:10" x14ac:dyDescent="0.25">
      <c r="A78" s="30"/>
      <c r="B78" s="30"/>
      <c r="C78" s="30"/>
      <c r="D78" s="30"/>
      <c r="E78" s="30"/>
      <c r="F78" s="30"/>
      <c r="G78" s="30"/>
      <c r="H78" s="30"/>
      <c r="I78" s="30"/>
      <c r="J78" s="30"/>
    </row>
    <row r="79" spans="1:10" ht="14.25" customHeight="1" x14ac:dyDescent="0.25">
      <c r="A79" s="30"/>
      <c r="B79" s="30"/>
      <c r="C79" s="30"/>
      <c r="D79" s="30"/>
      <c r="E79" s="30"/>
      <c r="F79" s="30"/>
      <c r="G79" s="30"/>
      <c r="H79" s="30"/>
      <c r="I79" s="30"/>
      <c r="J79" s="30"/>
    </row>
  </sheetData>
  <mergeCells count="6">
    <mergeCell ref="A73:J79"/>
    <mergeCell ref="A3:F3"/>
    <mergeCell ref="A5:F5"/>
    <mergeCell ref="A7:F7"/>
    <mergeCell ref="A9:D9"/>
    <mergeCell ref="E9:H9"/>
  </mergeCells>
  <pageMargins left="0.70866141732283472" right="0.70866141732283472" top="0.74803149606299213" bottom="0.74803149606299213" header="0.31496062992125984" footer="0.31496062992125984"/>
  <pageSetup paperSize="8" scale="64"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2013-11-08T13:33:17Z</dcterms:modified>
</cp:coreProperties>
</file>